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12" windowWidth="14808" windowHeight="8016" activeTab="2"/>
  </bookViews>
  <sheets>
    <sheet name="пр.9-программы" sheetId="1" r:id="rId1"/>
    <sheet name="пр.11-по разд." sheetId="2" r:id="rId2"/>
    <sheet name="пр.13-ведомств.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<sst xmlns="http://schemas.openxmlformats.org/spreadsheetml/2006/main" count="2105" uniqueCount="328">
  <si>
    <t>на 2014 год</t>
  </si>
  <si>
    <t>Наименование</t>
  </si>
  <si>
    <t>ЦСР</t>
  </si>
  <si>
    <t>ВР</t>
  </si>
  <si>
    <t>Рз, ПР</t>
  </si>
  <si>
    <t>Сумма
(тысяч рублей)</t>
  </si>
  <si>
    <t>1</t>
  </si>
  <si>
    <t>2</t>
  </si>
  <si>
    <t>3</t>
  </si>
  <si>
    <t>4</t>
  </si>
  <si>
    <t>5</t>
  </si>
  <si>
    <t>Всего</t>
  </si>
  <si>
    <t xml:space="preserve">Итого программная часть </t>
  </si>
  <si>
    <t>Муниципальная программа «Предупреждение и ликвидация последствий чрезвычайных ситуаций и стихийных бедствий на территории МО «Бугровское сельское поселение» на 2014-2016гг.»</t>
  </si>
  <si>
    <t>01 0 0000</t>
  </si>
  <si>
    <t/>
  </si>
  <si>
    <t>Пропаганда мероприятий по защите населения от ЧС и стихийных бедствий</t>
  </si>
  <si>
    <t>01 0 0001</t>
  </si>
  <si>
    <t>Прочая закупка товаров, работ и услуг для обеспечения государственных (муниципальных) нужд</t>
  </si>
  <si>
    <t>Предупреждение и ликвидация последствий ЧС природного и техногенного характера, ГО</t>
  </si>
  <si>
    <t>Материально-техническое оснащение мероприятий по предотвращению ЧС и стихийных бедствий</t>
  </si>
  <si>
    <t>01 0 0002</t>
  </si>
  <si>
    <t>Мероприятия по предупреждению и ликвидации последствий ЧС и стихийных бедствий</t>
  </si>
  <si>
    <t>01 0 0003</t>
  </si>
  <si>
    <t>Обеспечение деятельности подведомственного муниципального казенного учреждения "Охрана общественного порядка"</t>
  </si>
  <si>
    <t>01 0 0004</t>
  </si>
  <si>
    <t>Фонд оплаты труда казенных учреждений и взносы по обязательному социальному страхованию</t>
  </si>
  <si>
    <t>Закупка товаров, работ, и услуг в сфере информационно-коммункационных технологий</t>
  </si>
  <si>
    <t>Муниципальная программа "Обеспечение градостроительной деятельности и земельно-имущественных отношений в МО "Бугровское сельское поселение" на 2014-2016гг."</t>
  </si>
  <si>
    <t>04 0 0000</t>
  </si>
  <si>
    <t>Реализация генерального плана МО "Бугровское селькое поселение" и обеспечение градостроительного зонирования территрий</t>
  </si>
  <si>
    <t>04 0 0001</t>
  </si>
  <si>
    <t>Другие вопросы в области национальной экономики</t>
  </si>
  <si>
    <t>Подготовка документации по планировке терри торий</t>
  </si>
  <si>
    <t>04 0 0002</t>
  </si>
  <si>
    <t>Подготовка правил землепользования и застройки территрий</t>
  </si>
  <si>
    <t>04 0 0003</t>
  </si>
  <si>
    <t>Обеспечение рационального землеустройства и землепользования и градостроительной деятельности</t>
  </si>
  <si>
    <t>04 0 0004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</si>
  <si>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</si>
  <si>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02 0 0000</t>
  </si>
  <si>
    <t>Организация и выполнение работ по пректированию и строительству сетей газоснабжения</t>
  </si>
  <si>
    <t>02 0 0001</t>
  </si>
  <si>
    <t>Коммунальное хозяйство</t>
  </si>
  <si>
    <t>Организация и выполнение работ по проектированию, ремонту и строительству объектов теплоснабжения</t>
  </si>
  <si>
    <t>02 0 0002</t>
  </si>
  <si>
    <t>Закупка товаров, работ, и услуг в целях  капитального ремонта государственного имущества</t>
  </si>
  <si>
    <t xml:space="preserve"> 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</si>
  <si>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</si>
  <si>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02 0 0003</t>
  </si>
  <si>
    <t>Муниципальная программа "Комплексная программа по благоустройству и развитию территории МО "Бугровское сельское поселение" на 2014-2016гг."</t>
  </si>
  <si>
    <t>03 0 0000</t>
  </si>
  <si>
    <t>Подпрограмма "Текущее содержание и ремонт автомобильных дорог местного значения на терриитории МО "Бугровское сельское поселение" на 2014-2016гг."</t>
  </si>
  <si>
    <t>03 1 0000</t>
  </si>
  <si>
    <t>Организация и выполнение работ по текущему содержанию и ремонту автомобильных дорог мемтного значения</t>
  </si>
  <si>
    <t>03 1 0001</t>
  </si>
  <si>
    <t>Дорожное хозяйство</t>
  </si>
  <si>
    <t>Организация и проведение работ по профилактике безопасности дорожного движения</t>
  </si>
  <si>
    <t>03 1 0002</t>
  </si>
  <si>
    <t>Подпрограмма "Текущее содержание и ремонт сетей уличного освещения на территории МО "Бугровское сельское поселение" на 2014-2016 гг."</t>
  </si>
  <si>
    <t>03 2 0000</t>
  </si>
  <si>
    <t>Организация работ по эксплуатации ЛЭП уличного освещения</t>
  </si>
  <si>
    <t>03 2 0001</t>
  </si>
  <si>
    <t>Благоустройство</t>
  </si>
  <si>
    <t>Организация и выполнение работ по текущему содержанию сетей уличного освещения</t>
  </si>
  <si>
    <t>03 2 0002</t>
  </si>
  <si>
    <t>Организация и выполнение работ по ремонту сетей уличного освещения</t>
  </si>
  <si>
    <t>03 2 0003</t>
  </si>
  <si>
    <t>Подпрограмма "Благоустройство населенных пунктов МО "Бугровское сельское поселение" на 2014-2016гг."</t>
  </si>
  <si>
    <t>03 3 0000</t>
  </si>
  <si>
    <t>Организация и выполнение работ по благоустройству дворовых территорий</t>
  </si>
  <si>
    <t>03 3 0001</t>
  </si>
  <si>
    <t xml:space="preserve">Организация и проведение работ по санитарному содержанию территории </t>
  </si>
  <si>
    <t>03 3 0002</t>
  </si>
  <si>
    <t>Муниципальная программа «Комплексная мунициапльная программа по культуре, физической культуре и спорту. реализация молодежной политики и других вопросов в области социальной политики на территории МО «Бугровское сельское поселение» на 2014-2016гг.»</t>
  </si>
  <si>
    <t>05 0 0000</t>
  </si>
  <si>
    <t>Подпрограмма "Молодежная политика в МО "Бугровское сельское поселение" на 2014-2016гг."</t>
  </si>
  <si>
    <t>05 3 0000</t>
  </si>
  <si>
    <t>Организация занятости детей, подростков и молодежи в летний период</t>
  </si>
  <si>
    <t>05 3 0001</t>
  </si>
  <si>
    <t>Молодежная политика и оздоровление детей</t>
  </si>
  <si>
    <t xml:space="preserve">Вовлечение детей, подростков и молодежи в гражданско- патриотическую деятельность, профилактика противоправных действий в подростковой среде </t>
  </si>
  <si>
    <t>05 3 0002</t>
  </si>
  <si>
    <t>Создание условий для развития и реализации творческого потенцеала детей, подростков и молодежи</t>
  </si>
  <si>
    <t>05 3 0003</t>
  </si>
  <si>
    <t>Подпрограмма "Развитие культуры в МО "Бугровское сельское поселение" на 2014-2016гг"</t>
  </si>
  <si>
    <t>05 1 0000</t>
  </si>
  <si>
    <t>Создание условий для организации досуга и отдыха жителей МО "БСП", вовлечение населения в культурно-досуговую деятельность</t>
  </si>
  <si>
    <t>05 1 0001</t>
  </si>
  <si>
    <t>Субсидии автономным  учреждениям на финансовое обеспечение муниципального задания на оказание муниципальных услуг (выполнение работ)</t>
  </si>
  <si>
    <t>Культура</t>
  </si>
  <si>
    <t>Развитие и укрепление материально-технической базы АМУ КДЦ "Бугры"</t>
  </si>
  <si>
    <t>05 1 0002</t>
  </si>
  <si>
    <t>Иные мероприятия</t>
  </si>
  <si>
    <t>05 1 0003</t>
  </si>
  <si>
    <t>Подпрограмма "Социальная поддержка отдельных категорий граждан в МО "Бугровское сельское поселение" на 2014-2016гг."</t>
  </si>
  <si>
    <t>05 4 0000</t>
  </si>
  <si>
    <t>Оказание материальной и моральной поддержки малоимущим семьям с несовершеннолетними детьми и детьми-инвалидами</t>
  </si>
  <si>
    <t>05 4 0001</t>
  </si>
  <si>
    <t>Социальное обеспечение населения</t>
  </si>
  <si>
    <t>Оказание социальной и материальной помощи ветеранам ВОВ, пенсионерам, инвалидам</t>
  </si>
  <si>
    <t>05 4 0002</t>
  </si>
  <si>
    <t>Пособия и компенсация гражданам и иные социальные выплаты, кроме публичных обязательств</t>
  </si>
  <si>
    <t>Оказание единовременной материальной помощи гражданам в связи с  трудной жизненной ситуацией</t>
  </si>
  <si>
    <t>05 4 0003</t>
  </si>
  <si>
    <t>Подпрограмма "Развитие физической культуры, и спорта в МО "Бугровское сельское поселение" на 2014-2016гг"</t>
  </si>
  <si>
    <t>05 2 0000</t>
  </si>
  <si>
    <t>Создание условий для развития  физической культуры и массового спорта</t>
  </si>
  <si>
    <t>05 2 0001</t>
  </si>
  <si>
    <t>Другие вопросы в области физической культуры и спорта</t>
  </si>
  <si>
    <t>Создание условий для участия муниципальных команд в областных и районных соревнованиях</t>
  </si>
  <si>
    <t>05 2 0002</t>
  </si>
  <si>
    <t>Укрепление маетриально-технической спортивной базы</t>
  </si>
  <si>
    <t>05 2 0003</t>
  </si>
  <si>
    <t>05 2  0003</t>
  </si>
  <si>
    <t>Непрограммные расходы органов исполнительной власти МО "Бугровское сельское поселение"</t>
  </si>
  <si>
    <t>10 0 0000</t>
  </si>
  <si>
    <t xml:space="preserve">Расходы на обеспечение деятельности представительных органов в рамках непрограммных расходов  </t>
  </si>
  <si>
    <t>10 1 0011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</si>
  <si>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</si>
  <si>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Расходы на содержание председателя совета депутатов </t>
  </si>
  <si>
    <t>10 2 0011</t>
  </si>
  <si>
    <t>Фонд оплаты труда государственных (муниципальных) органов и взносы по обязательному социальному страхованию</t>
  </si>
  <si>
    <t xml:space="preserve">Расходы на обеспечение деятельности администрации МО "Бугровское сельское поселение"  в рамках непрограммных расходов  </t>
  </si>
  <si>
    <t>10 3 0011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</si>
  <si>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</si>
  <si>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Уплата прочих налогов, сборов и иных платежей</t>
  </si>
  <si>
    <t>Иные межбюджетные трансферты</t>
  </si>
  <si>
    <t>Расходы на содержание главы администрации</t>
  </si>
  <si>
    <t>10 4 0011</t>
  </si>
  <si>
    <t>Расходы на проведение выборов</t>
  </si>
  <si>
    <t>10 5 0012</t>
  </si>
  <si>
    <t>Обеспечение проведения выборов и референдумов</t>
  </si>
  <si>
    <t>Расходы резервного фонда</t>
  </si>
  <si>
    <t>10 6 0013</t>
  </si>
  <si>
    <t>Резервные средства</t>
  </si>
  <si>
    <t>Резервные фонды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</si>
  <si>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 МО "Бугровское сельское поселение"</t>
  </si>
  <si>
    <t>10 7 0014</t>
  </si>
  <si>
    <t>Другие общегосударственные вопросы</t>
  </si>
  <si>
    <t>Другие общегосударственные вопросы в рамках непрограммных расходов органов исполнительной власти МО "Бугровское сельское поселение"</t>
  </si>
  <si>
    <t>10 8 0014</t>
  </si>
  <si>
    <t>Непрограммные расходы органов исполнительной власти МО "Бугровское сельское поселение" в области осуществления первичного воинского учета</t>
  </si>
  <si>
    <t>10 9 0015</t>
  </si>
  <si>
    <t>Фонд оплаты труда представительных органов и взносы по обязательному социальному страхованию</t>
  </si>
  <si>
    <t>Мобилизационная и вневойсковая подготовка</t>
  </si>
  <si>
    <t>11 1 0016</t>
  </si>
  <si>
    <t>Пенсионное обеспечение</t>
  </si>
  <si>
    <t>0502</t>
  </si>
  <si>
    <t>0503</t>
  </si>
  <si>
    <t>0801</t>
  </si>
  <si>
    <t>1003</t>
  </si>
  <si>
    <t>0103</t>
  </si>
  <si>
    <t>0104</t>
  </si>
  <si>
    <t>0107</t>
  </si>
  <si>
    <t>0111</t>
  </si>
  <si>
    <t>0113</t>
  </si>
  <si>
    <t>0203</t>
  </si>
  <si>
    <t>1001</t>
  </si>
  <si>
    <t>0309</t>
  </si>
  <si>
    <t>0412</t>
  </si>
  <si>
    <t>0402</t>
  </si>
  <si>
    <t>11 2 0017</t>
  </si>
  <si>
    <t>0409</t>
  </si>
  <si>
    <t>0707</t>
  </si>
  <si>
    <t>1105</t>
  </si>
  <si>
    <t>Непрграммные расходы органов исполнительной власти МО "Бугровское селльское поселениен" в  области дополнительного пенсионного  обеспечения мун.служащих</t>
  </si>
  <si>
    <t>Фонд оплаты труда работников Совета депутатов МО "Бугровское  сельское поселение"  и взносы по обязательному социальному страхованию</t>
  </si>
  <si>
    <t>Топливно -энергетический комплекс</t>
  </si>
  <si>
    <t>Субсидии юридическим лицам (кроме государственных учреждений) и физическим лицам-производителям товаров, работ,услуг</t>
  </si>
  <si>
    <t>Непрграммные расходы органов исполнительной власти МО "Бугровское селльское поселениен" на мероприятия в топливно-энергетической области</t>
  </si>
  <si>
    <t>10 3 7134</t>
  </si>
  <si>
    <t xml:space="preserve">Расходы на содержание секретаря административной комиссии </t>
  </si>
  <si>
    <t>10 3 0134</t>
  </si>
  <si>
    <t>Выполнение администрацией МО "Бугровское сельское поселение" отдельных гос.полномочий Ленинградской области в сфере административных правонарушений в рамках подпрограммы "Обеспечение правопорядка и профилактика правонарушений" государ.программы Ленинградской области "Безопасность Ленинградской области"</t>
  </si>
  <si>
    <t>11 3 0000</t>
  </si>
  <si>
    <t>0501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</si>
  <si>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</si>
  <si>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</si>
  <si>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Непрограммные расходы органов исполнительной власти МО "Бугровское сельское поселение" в области капитального ремонта многоквартирных домов, расположенных на территории муниципального образования</t>
  </si>
  <si>
    <t>наименование</t>
  </si>
  <si>
    <t>Рз</t>
  </si>
  <si>
    <t>ПР</t>
  </si>
  <si>
    <t>Сумма (тыс. руб.)</t>
  </si>
  <si>
    <t>ОБЩЕГОСУДАРСТВЕННЫЕ ВОПРОСЫ</t>
  </si>
  <si>
    <t>01</t>
  </si>
  <si>
    <t>00</t>
  </si>
  <si>
    <t>03</t>
  </si>
  <si>
    <t>Непрограмные расходы органов исполнительной  власти МО ""Бугровское сельское поселение"</t>
  </si>
  <si>
    <t>1000000</t>
  </si>
  <si>
    <t>1010011</t>
  </si>
  <si>
    <t>121</t>
  </si>
  <si>
    <t>244</t>
  </si>
  <si>
    <t>Расходы на содержание председателя совета депутатов</t>
  </si>
  <si>
    <t>1020011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</si>
  <si>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</si>
  <si>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</si>
  <si>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администрации муниципального образования "Бугровское сельское поселение"</t>
  </si>
  <si>
    <t>1030011</t>
  </si>
  <si>
    <t>Закупка товаров, работ, услуг в сфере информационно-коммуникационных технологий</t>
  </si>
  <si>
    <t>242</t>
  </si>
  <si>
    <t>852</t>
  </si>
  <si>
    <t>540</t>
  </si>
  <si>
    <t>1030134</t>
  </si>
  <si>
    <t>1037134</t>
  </si>
  <si>
    <t>1040011</t>
  </si>
  <si>
    <t>07</t>
  </si>
  <si>
    <t>1050012</t>
  </si>
  <si>
    <t>11</t>
  </si>
  <si>
    <t>1060013</t>
  </si>
  <si>
    <t>870</t>
  </si>
  <si>
    <t>13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</si>
  <si>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властимуниципального образования "Бугровское сельское поселение"</t>
  </si>
  <si>
    <t>1070014</t>
  </si>
  <si>
    <t>111</t>
  </si>
  <si>
    <t>Другие общегосударственные вопросы в рамках непрограммных расходов органов исполнительной власти муниципального образования "Бугровское сельское поселение"</t>
  </si>
  <si>
    <t>1080014</t>
  </si>
  <si>
    <t>Национальная оборона</t>
  </si>
  <si>
    <t>02</t>
  </si>
  <si>
    <t>Непрограммные расходы органов исполнительной власти муниципального образования "Бугровское сельское поселение" в области осуществления первичного воинского учета</t>
  </si>
  <si>
    <t>1090015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</si>
  <si>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</si>
  <si>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</si>
  <si>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</si>
  <si>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0100000</t>
  </si>
  <si>
    <t>Пропаганда мероприятий  по защите населения от чрезвычайных ситуаций и стихийных бедствий</t>
  </si>
  <si>
    <t>0100001</t>
  </si>
  <si>
    <t>Материально-техническое оснащение мероприятий по предотвращению чрезвычайных ситуаций и стихийных бедствий</t>
  </si>
  <si>
    <t>0100002</t>
  </si>
  <si>
    <t>Мероприятия по предупреждению и ликвидации последствий срезвычайных ситуаций и стихийных бедствий</t>
  </si>
  <si>
    <t>0100003</t>
  </si>
  <si>
    <t>Обеспечение деятельности подведомственного  муниципального казенного учреждения "охрана общественного порядка"</t>
  </si>
  <si>
    <t>0100004</t>
  </si>
  <si>
    <t>НАЦИОНАЛЬНАЯ ЭКОНОМИКА</t>
  </si>
  <si>
    <t>Топливно-энергетический комплекс</t>
  </si>
  <si>
    <t>Непрограммные расходы органов исполнительной власти МО "Бугровское сельское поселение" на мероприяия в топливно-энергетической области</t>
  </si>
  <si>
    <t>Субсидия юридическим лицам(кроме государственных учреждений) и физическим лицам-производителям товаров, работ, услуг</t>
  </si>
  <si>
    <t>810</t>
  </si>
  <si>
    <t>0300000</t>
  </si>
  <si>
    <t>0310000</t>
  </si>
  <si>
    <t>0310001</t>
  </si>
  <si>
    <t>0310002</t>
  </si>
  <si>
    <t>12</t>
  </si>
  <si>
    <t>0200000</t>
  </si>
  <si>
    <t>0200001</t>
  </si>
  <si>
    <t>Организация работ по проектированию, ремонту и строительству объектов теплоснабжения</t>
  </si>
  <si>
    <t>020003</t>
  </si>
  <si>
    <t>0400000</t>
  </si>
  <si>
    <t>0400001</t>
  </si>
  <si>
    <t>Подготовка документации по планировке территорий</t>
  </si>
  <si>
    <t>0400002</t>
  </si>
  <si>
    <t>0400003</t>
  </si>
  <si>
    <t>0400004</t>
  </si>
  <si>
    <t>ЖИЛИЩНО-КОММУНАЛЬНОЕ ХОЗЯЙСТВО</t>
  </si>
  <si>
    <t>05</t>
  </si>
  <si>
    <t>1130000</t>
  </si>
  <si>
    <t>Субсидия юридическим лицам(кроме некоммерческих организаций) индивидуальным предпринимателям, физическим лицам</t>
  </si>
  <si>
    <t>0200002</t>
  </si>
  <si>
    <t>243</t>
  </si>
  <si>
    <t>0200003</t>
  </si>
  <si>
    <t>0320000</t>
  </si>
  <si>
    <t>0320001</t>
  </si>
  <si>
    <t>0320002</t>
  </si>
  <si>
    <t>0320003</t>
  </si>
  <si>
    <t>0330000</t>
  </si>
  <si>
    <t>0330001</t>
  </si>
  <si>
    <t>0330002</t>
  </si>
  <si>
    <t>ОБРАЗОВАНИЕ</t>
  </si>
  <si>
    <t>0500000</t>
  </si>
  <si>
    <t>0530000</t>
  </si>
  <si>
    <t>0530001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</si>
  <si>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</si>
  <si>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</si>
  <si>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0530002</t>
  </si>
  <si>
    <t>05300003</t>
  </si>
  <si>
    <t>0530003</t>
  </si>
  <si>
    <t>КУЛЬТУРА,  КИНЕМАТОГРАФИЯ</t>
  </si>
  <si>
    <t>08</t>
  </si>
  <si>
    <t>0510000</t>
  </si>
  <si>
    <t>0510001</t>
  </si>
  <si>
    <t>0510002</t>
  </si>
  <si>
    <t>0510003</t>
  </si>
  <si>
    <t>СОЦИАЛЬНАЯ ПОЛИТИКА</t>
  </si>
  <si>
    <t>10</t>
  </si>
  <si>
    <t>Непрограммные расходы органов исполнительной власти в области дополнительного пенсионного обспечения  муниципальных служащих</t>
  </si>
  <si>
    <t>1110016</t>
  </si>
  <si>
    <t>Доплаты к пенсиям государственных служащих субъектов Российской Федерации и муниципальных служащих</t>
  </si>
  <si>
    <t>321</t>
  </si>
  <si>
    <t>0540000</t>
  </si>
  <si>
    <t>0540001</t>
  </si>
  <si>
    <t>КОСГУ</t>
  </si>
  <si>
    <t>0540002</t>
  </si>
  <si>
    <t>0540003</t>
  </si>
  <si>
    <t>ФИЗИЧЕСКАЯ КУЛЬТУРА И СПОРТ</t>
  </si>
  <si>
    <t>0520000</t>
  </si>
  <si>
    <t>0520001</t>
  </si>
  <si>
    <t>0520002</t>
  </si>
  <si>
    <t>0520003</t>
  </si>
  <si>
    <t>ВСЕГО РАСХОДОВ</t>
  </si>
  <si>
    <t>Г</t>
  </si>
  <si>
    <t>Администрация муниципального образования "Бугровское сельское поселение"</t>
  </si>
  <si>
    <t>001</t>
  </si>
  <si>
    <t>10700174</t>
  </si>
  <si>
    <t>Непрограммные  расходы органов  исполнительной власти  МО "Бугровское сельское поселение" в области капитального ремонта многоквартирных домов, расположенных на территории муниципального  образования</t>
  </si>
  <si>
    <t>Субсидия юридическим лицам (кроме некоммеческих организаций) индивидуальным предпринимателям,  физическим лицам</t>
  </si>
  <si>
    <t>0310</t>
  </si>
  <si>
    <t>Обеспечение пожарной безопасности</t>
  </si>
  <si>
    <t>ОБЕСПЕЧЕНИЕ ПОЖАРНОЙ БЕЗОПАСНОСТИ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</si>
  <si>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</si>
  <si>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</si>
  <si>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Непрограммные расходы органов исполнительной власти МО "Бугровское сельское поселение" на обеспечение исполнения обязательств перед третьими лицами в целях снабжения муниципального образования коммунальными ресурсами</t>
  </si>
  <si>
    <t>11 4 0000</t>
  </si>
  <si>
    <t>1140000</t>
  </si>
  <si>
    <t>0517036</t>
  </si>
  <si>
    <t>05 1 7036</t>
  </si>
  <si>
    <t xml:space="preserve">05 1 7036 </t>
  </si>
  <si>
    <t>Мероприятия на обеспечение выплат стимулирующего характера работникам АМУ КДЦ «Бугры» МО «Бугровское сельское поселение» в рамках подпрограммы «Обеспечение условий реализации гос.программы» государственной программы Ленинградской области «Развитие культуры в Ленинградской области»</t>
  </si>
  <si>
    <t>10 0 0011</t>
  </si>
  <si>
    <t>0102</t>
  </si>
  <si>
    <t>Расходы на содержание главы муниципального образования "Бугровское сельское поселение"</t>
  </si>
  <si>
    <t>Функционирование высшего должностного лица субъекта Российской Федерации и муниципального образования</t>
  </si>
  <si>
    <t>1000011</t>
  </si>
  <si>
    <r>
      <t xml:space="preserve">РАСПРЕДЕЛЕНИЕ
</t>
    </r>
    <r>
      <rPr>
        <sz val="12"/>
        <rFont val="Times New Roman"/>
        <family val="1"/>
      </rPr>
      <t>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бюджетов,
а также по разделам и подразделам классификации расходов бюджетов</t>
    </r>
  </si>
  <si>
    <r>
      <rPr>
        <b/>
        <sz val="12"/>
        <rFont val="Times New Roman"/>
        <family val="1"/>
      </rPr>
      <t>РАСПРЕДЕЛЕНИЕ</t>
    </r>
    <r>
      <rPr>
        <sz val="12"/>
        <rFont val="Times New Roman"/>
        <family val="1"/>
      </rPr>
      <t xml:space="preserve">
бюджетных ассигнований по разделам, подразделам, целевым статьям (муниципальным программам муниципального образования "Бугровское сельское поселение"  и непрограммным направлениям деятельности), группам и подгруппам видов расходов классификации расходов бюджетов на 2014 год</t>
    </r>
  </si>
  <si>
    <r>
      <rPr>
        <b/>
        <sz val="12"/>
        <color indexed="8"/>
        <rFont val="Times New Roman"/>
        <family val="1"/>
      </rPr>
      <t>Ведомственная сруктура                                                                                                                                                                                         б</t>
    </r>
    <r>
      <rPr>
        <sz val="12"/>
        <color indexed="8"/>
        <rFont val="Times New Roman"/>
        <family val="1"/>
      </rPr>
      <t>юджета муниципального образования "Бугровское сельское поселение"                                                                                              на 2014 год</t>
    </r>
  </si>
  <si>
    <t>Приложение № 3                                                                              к решению Совета депутатов                                                                  от _________2014г. № 46</t>
  </si>
  <si>
    <t>Приложение № 4                                                                              к решению Совета депутатов                                                                  от 19.12.2014 года № 46</t>
  </si>
  <si>
    <t>Приложение № 4                                                                               к решению Совета депутатов                                                                  от 19.12.2014  года № 46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</si>
</sst>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_-* #,##0.0_р_._-;\-* #,##0.0_р_._-;_-* &quot;-&quot;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45"/>
      <name val="Times New Roman"/>
      <family val="1"/>
    </font>
    <font>
      <sz val="12"/>
      <color indexed="45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45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5" tint="0.7999799847602844"/>
      <name val="Times New Roman"/>
      <family val="1"/>
    </font>
    <font>
      <sz val="12"/>
      <color theme="5" tint="0.7999799847602844"/>
      <name val="Times New Roman"/>
      <family val="1"/>
    </font>
    <font>
      <sz val="11"/>
      <color theme="5" tint="0.7999799847602844"/>
      <name val="Calibri"/>
      <family val="2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1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0" fontId="54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164" fontId="14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164" fontId="8" fillId="0" borderId="1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49" fontId="7" fillId="0" borderId="11" xfId="52" applyNumberFormat="1" applyFont="1" applyFill="1" applyBorder="1" applyAlignment="1">
      <alignment horizontal="center" vertical="top" wrapText="1"/>
      <protection/>
    </xf>
    <xf numFmtId="164" fontId="5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164" fontId="11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165" fontId="8" fillId="0" borderId="10" xfId="0" applyNumberFormat="1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horizontal="center" vertical="top" wrapText="1"/>
    </xf>
    <xf numFmtId="166" fontId="13" fillId="0" borderId="10" xfId="59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13" fillId="0" borderId="10" xfId="52" applyNumberFormat="1" applyFont="1" applyFill="1" applyBorder="1" applyAlignment="1">
      <alignment horizontal="justify" vertical="center" wrapText="1"/>
      <protection/>
    </xf>
    <xf numFmtId="49" fontId="13" fillId="0" borderId="10" xfId="0" applyNumberFormat="1" applyFont="1" applyFill="1" applyBorder="1" applyAlignment="1">
      <alignment horizontal="center"/>
    </xf>
    <xf numFmtId="166" fontId="13" fillId="0" borderId="10" xfId="59" applyNumberFormat="1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49" fontId="9" fillId="0" borderId="10" xfId="52" applyNumberFormat="1" applyFont="1" applyFill="1" applyBorder="1" applyAlignment="1">
      <alignment horizontal="justify" vertical="center" wrapText="1"/>
      <protection/>
    </xf>
    <xf numFmtId="0" fontId="18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vertical="center" wrapText="1"/>
    </xf>
    <xf numFmtId="0" fontId="54" fillId="0" borderId="0" xfId="0" applyFont="1" applyFill="1" applyAlignment="1">
      <alignment wrapText="1"/>
    </xf>
    <xf numFmtId="0" fontId="58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166" fontId="0" fillId="0" borderId="0" xfId="59" applyNumberFormat="1" applyFont="1" applyFill="1" applyAlignment="1">
      <alignment/>
    </xf>
    <xf numFmtId="166" fontId="13" fillId="0" borderId="10" xfId="59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49" fontId="13" fillId="0" borderId="10" xfId="52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Fill="1" applyBorder="1" applyAlignment="1">
      <alignment horizontal="center" vertical="center"/>
    </xf>
    <xf numFmtId="166" fontId="13" fillId="0" borderId="10" xfId="59" applyNumberFormat="1" applyFont="1" applyFill="1" applyBorder="1" applyAlignment="1">
      <alignment horizontal="center"/>
    </xf>
    <xf numFmtId="166" fontId="13" fillId="0" borderId="10" xfId="59" applyNumberFormat="1" applyFont="1" applyFill="1" applyBorder="1" applyAlignment="1">
      <alignment horizontal="center" vertical="center"/>
    </xf>
    <xf numFmtId="49" fontId="13" fillId="0" borderId="10" xfId="52" applyNumberFormat="1" applyFont="1" applyFill="1" applyBorder="1" applyAlignment="1">
      <alignment horizontal="center" wrapText="1"/>
      <protection/>
    </xf>
    <xf numFmtId="49" fontId="13" fillId="0" borderId="10" xfId="52" applyNumberFormat="1" applyFont="1" applyFill="1" applyBorder="1" applyAlignment="1">
      <alignment horizontal="left" vertical="center" wrapText="1"/>
      <protection/>
    </xf>
    <xf numFmtId="166" fontId="0" fillId="0" borderId="0" xfId="59" applyNumberFormat="1" applyFont="1" applyFill="1" applyAlignment="1">
      <alignment horizontal="center"/>
    </xf>
    <xf numFmtId="164" fontId="59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166" fontId="13" fillId="33" borderId="10" xfId="59" applyNumberFormat="1" applyFont="1" applyFill="1" applyBorder="1" applyAlignment="1">
      <alignment/>
    </xf>
    <xf numFmtId="0" fontId="55" fillId="0" borderId="12" xfId="0" applyFont="1" applyBorder="1" applyAlignment="1">
      <alignment vertical="center" wrapText="1"/>
    </xf>
    <xf numFmtId="0" fontId="60" fillId="0" borderId="0" xfId="0" applyFont="1" applyFill="1" applyAlignment="1">
      <alignment/>
    </xf>
    <xf numFmtId="0" fontId="52" fillId="0" borderId="0" xfId="0" applyFont="1" applyFill="1" applyAlignment="1">
      <alignment/>
    </xf>
    <xf numFmtId="164" fontId="55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61" fillId="0" borderId="0" xfId="0" applyFont="1" applyFill="1" applyAlignment="1">
      <alignment/>
    </xf>
    <xf numFmtId="164" fontId="8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6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top" wrapText="1"/>
    </xf>
    <xf numFmtId="0" fontId="9" fillId="0" borderId="13" xfId="0" applyFont="1" applyFill="1" applyBorder="1" applyAlignment="1">
      <alignment horizontal="center" wrapText="1"/>
    </xf>
    <xf numFmtId="0" fontId="55" fillId="0" borderId="13" xfId="0" applyFont="1" applyFill="1" applyBorder="1" applyAlignment="1">
      <alignment horizontal="center" wrapText="1"/>
    </xf>
    <xf numFmtId="0" fontId="62" fillId="0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.11%20&#1088;&#1072;&#1089;&#1093;&#1086;&#1076;&#1099;(&#1088;,&#1087;&#1088;,&#1094;&#1089;,&#1074;&#1088;)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01.06.2014"/>
      <sheetName val="Лист2"/>
      <sheetName val="Лист3"/>
    </sheetNames>
    <sheetDataSet>
      <sheetData sheetId="0">
        <row r="77">
          <cell r="A77" t="str">
            <v>Организация работ по проектированию, ремонту и строительству объектов теплоснабжения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5.57421875" style="9" customWidth="1"/>
    <col min="2" max="2" width="11.57421875" style="9" customWidth="1"/>
    <col min="3" max="3" width="7.28125" style="9" customWidth="1"/>
    <col min="4" max="4" width="9.140625" style="9" customWidth="1"/>
    <col min="5" max="5" width="13.140625" style="9" customWidth="1"/>
    <col min="6" max="16384" width="9.140625" style="9" customWidth="1"/>
  </cols>
  <sheetData>
    <row r="1" spans="1:6" ht="46.5" customHeight="1">
      <c r="A1" s="35"/>
      <c r="B1" s="36"/>
      <c r="C1" s="112" t="s">
        <v>325</v>
      </c>
      <c r="D1" s="112"/>
      <c r="E1" s="112"/>
      <c r="F1" s="5"/>
    </row>
    <row r="2" spans="1:5" ht="99.75" customHeight="1">
      <c r="A2" s="109" t="s">
        <v>322</v>
      </c>
      <c r="B2" s="110"/>
      <c r="C2" s="110"/>
      <c r="D2" s="110"/>
      <c r="E2" s="110"/>
    </row>
    <row r="3" spans="1:5" ht="15" customHeight="1">
      <c r="A3" s="111" t="s">
        <v>0</v>
      </c>
      <c r="B3" s="111"/>
      <c r="C3" s="111"/>
      <c r="D3" s="111"/>
      <c r="E3" s="111"/>
    </row>
    <row r="4" spans="1:5" ht="3.75" customHeight="1">
      <c r="A4" s="37"/>
      <c r="B4" s="38"/>
      <c r="C4" s="38"/>
      <c r="D4" s="38"/>
      <c r="E4" s="39"/>
    </row>
    <row r="5" spans="1:5" ht="46.5">
      <c r="A5" s="40" t="s">
        <v>1</v>
      </c>
      <c r="B5" s="41" t="s">
        <v>2</v>
      </c>
      <c r="C5" s="41" t="s">
        <v>3</v>
      </c>
      <c r="D5" s="40" t="s">
        <v>4</v>
      </c>
      <c r="E5" s="42" t="s">
        <v>5</v>
      </c>
    </row>
    <row r="6" spans="1:5" ht="15">
      <c r="A6" s="43" t="s">
        <v>6</v>
      </c>
      <c r="B6" s="43" t="s">
        <v>7</v>
      </c>
      <c r="C6" s="43" t="s">
        <v>8</v>
      </c>
      <c r="D6" s="43" t="s">
        <v>9</v>
      </c>
      <c r="E6" s="44" t="s">
        <v>10</v>
      </c>
    </row>
    <row r="7" spans="1:7" ht="15">
      <c r="A7" s="40" t="s">
        <v>11</v>
      </c>
      <c r="B7" s="43"/>
      <c r="C7" s="43"/>
      <c r="D7" s="45"/>
      <c r="E7" s="104">
        <f>E8+E135</f>
        <v>151164.30000000002</v>
      </c>
      <c r="G7" s="19"/>
    </row>
    <row r="8" spans="1:5" ht="15">
      <c r="A8" s="46" t="s">
        <v>12</v>
      </c>
      <c r="B8" s="47"/>
      <c r="C8" s="47"/>
      <c r="D8" s="47"/>
      <c r="E8" s="48">
        <f>E9+E32+E45+E65+E90+E28+E31</f>
        <v>101530.70000000001</v>
      </c>
    </row>
    <row r="9" spans="1:5" ht="99" customHeight="1">
      <c r="A9" s="1" t="s">
        <v>13</v>
      </c>
      <c r="B9" s="49" t="s">
        <v>14</v>
      </c>
      <c r="C9" s="49" t="s">
        <v>15</v>
      </c>
      <c r="D9" s="47"/>
      <c r="E9" s="48">
        <f>E10+E13+E16+E19</f>
        <v>9648.5</v>
      </c>
    </row>
    <row r="10" spans="1:5" ht="31.5" customHeight="1">
      <c r="A10" s="50" t="s">
        <v>16</v>
      </c>
      <c r="B10" s="12" t="s">
        <v>17</v>
      </c>
      <c r="C10" s="12" t="s">
        <v>15</v>
      </c>
      <c r="D10" s="13" t="s">
        <v>15</v>
      </c>
      <c r="E10" s="51">
        <f>E11</f>
        <v>33</v>
      </c>
    </row>
    <row r="11" spans="1:5" ht="49.5" customHeight="1">
      <c r="A11" s="15" t="s">
        <v>18</v>
      </c>
      <c r="B11" s="16" t="s">
        <v>17</v>
      </c>
      <c r="C11" s="16">
        <v>244</v>
      </c>
      <c r="D11" s="17" t="s">
        <v>15</v>
      </c>
      <c r="E11" s="18">
        <f>E12</f>
        <v>33</v>
      </c>
    </row>
    <row r="12" spans="1:5" ht="35.25" customHeight="1">
      <c r="A12" s="15" t="s">
        <v>19</v>
      </c>
      <c r="B12" s="16" t="s">
        <v>17</v>
      </c>
      <c r="C12" s="16">
        <v>244</v>
      </c>
      <c r="D12" s="17" t="s">
        <v>159</v>
      </c>
      <c r="E12" s="18">
        <v>33</v>
      </c>
    </row>
    <row r="13" spans="1:5" ht="49.5" customHeight="1">
      <c r="A13" s="50" t="s">
        <v>20</v>
      </c>
      <c r="B13" s="12" t="s">
        <v>21</v>
      </c>
      <c r="C13" s="12"/>
      <c r="D13" s="13"/>
      <c r="E13" s="51">
        <v>3660</v>
      </c>
    </row>
    <row r="14" spans="1:5" ht="52.5" customHeight="1">
      <c r="A14" s="15" t="s">
        <v>18</v>
      </c>
      <c r="B14" s="16" t="s">
        <v>21</v>
      </c>
      <c r="C14" s="16">
        <v>244</v>
      </c>
      <c r="D14" s="17" t="s">
        <v>15</v>
      </c>
      <c r="E14" s="18">
        <v>3660</v>
      </c>
    </row>
    <row r="15" spans="1:5" ht="36.75" customHeight="1">
      <c r="A15" s="15" t="s">
        <v>19</v>
      </c>
      <c r="B15" s="16" t="s">
        <v>21</v>
      </c>
      <c r="C15" s="16">
        <v>244</v>
      </c>
      <c r="D15" s="17" t="s">
        <v>159</v>
      </c>
      <c r="E15" s="18">
        <f>E14</f>
        <v>3660</v>
      </c>
    </row>
    <row r="16" spans="1:5" ht="48" customHeight="1">
      <c r="A16" s="50" t="s">
        <v>22</v>
      </c>
      <c r="B16" s="12" t="s">
        <v>23</v>
      </c>
      <c r="C16" s="12"/>
      <c r="D16" s="13"/>
      <c r="E16" s="51">
        <f>E17</f>
        <v>300</v>
      </c>
    </row>
    <row r="17" spans="1:5" ht="51" customHeight="1">
      <c r="A17" s="15" t="s">
        <v>18</v>
      </c>
      <c r="B17" s="16" t="s">
        <v>23</v>
      </c>
      <c r="C17" s="16">
        <v>244</v>
      </c>
      <c r="D17" s="17"/>
      <c r="E17" s="18">
        <v>300</v>
      </c>
    </row>
    <row r="18" spans="1:5" ht="41.25" customHeight="1">
      <c r="A18" s="15" t="s">
        <v>19</v>
      </c>
      <c r="B18" s="16" t="s">
        <v>23</v>
      </c>
      <c r="C18" s="16">
        <v>244</v>
      </c>
      <c r="D18" s="17" t="s">
        <v>159</v>
      </c>
      <c r="E18" s="18">
        <v>300</v>
      </c>
    </row>
    <row r="19" spans="1:7" ht="64.5">
      <c r="A19" s="11" t="s">
        <v>24</v>
      </c>
      <c r="B19" s="12" t="s">
        <v>25</v>
      </c>
      <c r="C19" s="12"/>
      <c r="D19" s="13"/>
      <c r="E19" s="51">
        <f>E20+E22+E24</f>
        <v>5655.5</v>
      </c>
      <c r="G19" s="14"/>
    </row>
    <row r="20" spans="1:5" ht="58.5" customHeight="1">
      <c r="A20" s="15" t="s">
        <v>26</v>
      </c>
      <c r="B20" s="16" t="s">
        <v>25</v>
      </c>
      <c r="C20" s="16">
        <v>111</v>
      </c>
      <c r="D20" s="17"/>
      <c r="E20" s="18">
        <f>E21</f>
        <v>4933.8</v>
      </c>
    </row>
    <row r="21" spans="1:7" ht="58.5" customHeight="1">
      <c r="A21" s="15" t="s">
        <v>19</v>
      </c>
      <c r="B21" s="16" t="s">
        <v>25</v>
      </c>
      <c r="C21" s="16">
        <v>111</v>
      </c>
      <c r="D21" s="17" t="s">
        <v>159</v>
      </c>
      <c r="E21" s="18">
        <v>4933.8</v>
      </c>
      <c r="G21" s="19"/>
    </row>
    <row r="22" spans="1:6" ht="46.5">
      <c r="A22" s="15" t="s">
        <v>27</v>
      </c>
      <c r="B22" s="16" t="s">
        <v>25</v>
      </c>
      <c r="C22" s="16">
        <v>242</v>
      </c>
      <c r="D22" s="17"/>
      <c r="E22" s="18">
        <v>101.5</v>
      </c>
      <c r="F22" s="102"/>
    </row>
    <row r="23" spans="1:7" ht="30.75">
      <c r="A23" s="15" t="s">
        <v>19</v>
      </c>
      <c r="B23" s="16" t="s">
        <v>25</v>
      </c>
      <c r="C23" s="16">
        <v>242</v>
      </c>
      <c r="D23" s="17" t="s">
        <v>159</v>
      </c>
      <c r="E23" s="18">
        <v>101.5</v>
      </c>
      <c r="G23" s="19"/>
    </row>
    <row r="24" spans="1:5" ht="51.75" customHeight="1">
      <c r="A24" s="15" t="s">
        <v>18</v>
      </c>
      <c r="B24" s="16" t="s">
        <v>25</v>
      </c>
      <c r="C24" s="16">
        <v>244</v>
      </c>
      <c r="D24" s="17"/>
      <c r="E24" s="18">
        <f>E25</f>
        <v>620.2</v>
      </c>
    </row>
    <row r="25" spans="1:7" ht="51.75" customHeight="1">
      <c r="A25" s="15" t="s">
        <v>19</v>
      </c>
      <c r="B25" s="16" t="s">
        <v>25</v>
      </c>
      <c r="C25" s="16">
        <v>244</v>
      </c>
      <c r="D25" s="17" t="s">
        <v>159</v>
      </c>
      <c r="E25" s="18">
        <v>620.2</v>
      </c>
      <c r="G25" s="19"/>
    </row>
    <row r="26" spans="1:7" ht="51.75" customHeight="1">
      <c r="A26" s="50" t="s">
        <v>20</v>
      </c>
      <c r="B26" s="12" t="s">
        <v>21</v>
      </c>
      <c r="C26" s="16"/>
      <c r="D26" s="17"/>
      <c r="E26" s="18">
        <v>500</v>
      </c>
      <c r="G26" s="19"/>
    </row>
    <row r="27" spans="1:7" ht="51.75" customHeight="1">
      <c r="A27" s="15" t="s">
        <v>18</v>
      </c>
      <c r="B27" s="16" t="s">
        <v>21</v>
      </c>
      <c r="C27" s="16">
        <v>244</v>
      </c>
      <c r="D27" s="17"/>
      <c r="E27" s="18">
        <v>500</v>
      </c>
      <c r="G27" s="19"/>
    </row>
    <row r="28" spans="1:7" ht="18.75" customHeight="1">
      <c r="A28" s="15" t="s">
        <v>306</v>
      </c>
      <c r="B28" s="16" t="s">
        <v>21</v>
      </c>
      <c r="C28" s="16">
        <v>244</v>
      </c>
      <c r="D28" s="17" t="s">
        <v>305</v>
      </c>
      <c r="E28" s="18">
        <v>500</v>
      </c>
      <c r="G28" s="19"/>
    </row>
    <row r="29" spans="1:7" ht="51.75" customHeight="1">
      <c r="A29" s="50" t="s">
        <v>22</v>
      </c>
      <c r="B29" s="12" t="s">
        <v>23</v>
      </c>
      <c r="C29" s="16"/>
      <c r="D29" s="17"/>
      <c r="E29" s="18">
        <v>700</v>
      </c>
      <c r="G29" s="19"/>
    </row>
    <row r="30" spans="1:7" ht="51.75" customHeight="1">
      <c r="A30" s="15" t="s">
        <v>18</v>
      </c>
      <c r="B30" s="12" t="s">
        <v>23</v>
      </c>
      <c r="C30" s="16">
        <v>244</v>
      </c>
      <c r="D30" s="17"/>
      <c r="E30" s="18">
        <v>700</v>
      </c>
      <c r="G30" s="19"/>
    </row>
    <row r="31" spans="1:7" ht="23.25" customHeight="1">
      <c r="A31" s="15" t="s">
        <v>306</v>
      </c>
      <c r="B31" s="12" t="s">
        <v>23</v>
      </c>
      <c r="C31" s="16">
        <v>244</v>
      </c>
      <c r="D31" s="17" t="s">
        <v>305</v>
      </c>
      <c r="E31" s="18">
        <v>700</v>
      </c>
      <c r="G31" s="19"/>
    </row>
    <row r="32" spans="1:5" ht="78">
      <c r="A32" s="52" t="s">
        <v>28</v>
      </c>
      <c r="B32" s="53" t="s">
        <v>29</v>
      </c>
      <c r="C32" s="49"/>
      <c r="D32" s="47"/>
      <c r="E32" s="27">
        <f>E33+E36+E39+E42</f>
        <v>751</v>
      </c>
    </row>
    <row r="33" spans="1:5" ht="66" customHeight="1">
      <c r="A33" s="50" t="s">
        <v>30</v>
      </c>
      <c r="B33" s="12" t="s">
        <v>31</v>
      </c>
      <c r="C33" s="12"/>
      <c r="D33" s="13"/>
      <c r="E33" s="54">
        <v>0</v>
      </c>
    </row>
    <row r="34" spans="1:6" ht="46.5">
      <c r="A34" s="4" t="s">
        <v>18</v>
      </c>
      <c r="B34" s="2" t="s">
        <v>31</v>
      </c>
      <c r="C34" s="2">
        <v>244</v>
      </c>
      <c r="D34" s="22"/>
      <c r="E34" s="55">
        <v>0</v>
      </c>
      <c r="F34" s="102"/>
    </row>
    <row r="35" spans="1:6" ht="30.75">
      <c r="A35" s="4" t="s">
        <v>32</v>
      </c>
      <c r="B35" s="2" t="s">
        <v>31</v>
      </c>
      <c r="C35" s="2">
        <v>244</v>
      </c>
      <c r="D35" s="23" t="s">
        <v>160</v>
      </c>
      <c r="E35" s="55">
        <v>0</v>
      </c>
      <c r="F35" s="102"/>
    </row>
    <row r="36" spans="1:5" ht="30.75">
      <c r="A36" s="20" t="s">
        <v>33</v>
      </c>
      <c r="B36" s="2" t="s">
        <v>34</v>
      </c>
      <c r="C36" s="2"/>
      <c r="D36" s="23"/>
      <c r="E36" s="55">
        <v>117</v>
      </c>
    </row>
    <row r="37" spans="1:5" ht="46.5">
      <c r="A37" s="4" t="s">
        <v>18</v>
      </c>
      <c r="B37" s="2" t="s">
        <v>34</v>
      </c>
      <c r="C37" s="2">
        <v>244</v>
      </c>
      <c r="D37" s="23"/>
      <c r="E37" s="55">
        <v>117</v>
      </c>
    </row>
    <row r="38" spans="1:6" ht="30.75">
      <c r="A38" s="4" t="s">
        <v>32</v>
      </c>
      <c r="B38" s="2" t="s">
        <v>34</v>
      </c>
      <c r="C38" s="2">
        <v>244</v>
      </c>
      <c r="D38" s="23" t="s">
        <v>160</v>
      </c>
      <c r="E38" s="55">
        <v>117</v>
      </c>
      <c r="F38" s="102"/>
    </row>
    <row r="39" spans="1:5" ht="30.75">
      <c r="A39" s="20" t="s">
        <v>35</v>
      </c>
      <c r="B39" s="2" t="s">
        <v>36</v>
      </c>
      <c r="C39" s="2"/>
      <c r="D39" s="23"/>
      <c r="E39" s="55">
        <v>634</v>
      </c>
    </row>
    <row r="40" spans="1:5" ht="46.5">
      <c r="A40" s="4" t="s">
        <v>18</v>
      </c>
      <c r="B40" s="2" t="s">
        <v>36</v>
      </c>
      <c r="C40" s="2">
        <v>244</v>
      </c>
      <c r="D40" s="23"/>
      <c r="E40" s="55">
        <v>634</v>
      </c>
    </row>
    <row r="41" spans="1:6" ht="30.75">
      <c r="A41" s="4" t="s">
        <v>32</v>
      </c>
      <c r="B41" s="2" t="s">
        <v>36</v>
      </c>
      <c r="C41" s="2">
        <v>244</v>
      </c>
      <c r="D41" s="23" t="s">
        <v>160</v>
      </c>
      <c r="E41" s="55">
        <v>634</v>
      </c>
      <c r="F41" s="102"/>
    </row>
    <row r="42" spans="1:5" ht="46.5">
      <c r="A42" s="20" t="s">
        <v>37</v>
      </c>
      <c r="B42" s="2" t="s">
        <v>38</v>
      </c>
      <c r="C42" s="2"/>
      <c r="D42" s="23"/>
      <c r="E42" s="55">
        <f>E43</f>
        <v>0</v>
      </c>
    </row>
    <row r="43" spans="1:5" ht="46.5">
      <c r="A43" s="4" t="s">
        <v>18</v>
      </c>
      <c r="B43" s="2" t="s">
        <v>38</v>
      </c>
      <c r="C43" s="2">
        <v>244</v>
      </c>
      <c r="D43" s="23"/>
      <c r="E43" s="55">
        <v>0</v>
      </c>
    </row>
    <row r="44" spans="1:6" ht="30.75">
      <c r="A44" s="4" t="s">
        <v>32</v>
      </c>
      <c r="B44" s="2" t="s">
        <v>38</v>
      </c>
      <c r="C44" s="2">
        <v>244</v>
      </c>
      <c r="D44" s="23" t="s">
        <v>160</v>
      </c>
      <c r="E44" s="55">
        <v>0</v>
      </c>
      <c r="F44" s="102"/>
    </row>
    <row r="45" spans="1:5" ht="93">
      <c r="A45" s="24" t="s">
        <v>39</v>
      </c>
      <c r="B45" s="56" t="s">
        <v>40</v>
      </c>
      <c r="C45" s="56"/>
      <c r="D45" s="31"/>
      <c r="E45" s="96">
        <f>E46+E51+E56</f>
        <v>21387.300000000003</v>
      </c>
    </row>
    <row r="46" spans="1:7" ht="46.5">
      <c r="A46" s="20" t="s">
        <v>41</v>
      </c>
      <c r="B46" s="2" t="s">
        <v>42</v>
      </c>
      <c r="C46" s="56"/>
      <c r="D46" s="34"/>
      <c r="E46" s="55">
        <f>E47+E49</f>
        <v>3202.1</v>
      </c>
      <c r="G46" s="19"/>
    </row>
    <row r="47" spans="1:5" ht="46.5">
      <c r="A47" s="4" t="s">
        <v>18</v>
      </c>
      <c r="B47" s="2" t="s">
        <v>42</v>
      </c>
      <c r="C47" s="2">
        <v>244</v>
      </c>
      <c r="D47" s="23"/>
      <c r="E47" s="55">
        <f>E48</f>
        <v>3202.1</v>
      </c>
    </row>
    <row r="48" spans="1:6" ht="30.75">
      <c r="A48" s="4" t="s">
        <v>32</v>
      </c>
      <c r="B48" s="2" t="s">
        <v>42</v>
      </c>
      <c r="C48" s="2">
        <v>244</v>
      </c>
      <c r="D48" s="23" t="s">
        <v>160</v>
      </c>
      <c r="E48" s="55">
        <v>3202.1</v>
      </c>
      <c r="F48" s="102"/>
    </row>
    <row r="49" spans="1:5" ht="45" customHeight="1">
      <c r="A49" s="4" t="s">
        <v>308</v>
      </c>
      <c r="B49" s="25" t="s">
        <v>42</v>
      </c>
      <c r="C49" s="25">
        <v>414</v>
      </c>
      <c r="D49" s="31"/>
      <c r="E49" s="55">
        <v>0</v>
      </c>
    </row>
    <row r="50" spans="1:6" ht="15">
      <c r="A50" s="4" t="s">
        <v>43</v>
      </c>
      <c r="B50" s="2" t="s">
        <v>42</v>
      </c>
      <c r="C50" s="2">
        <v>414</v>
      </c>
      <c r="D50" s="23" t="s">
        <v>148</v>
      </c>
      <c r="E50" s="55">
        <v>0</v>
      </c>
      <c r="F50" s="102"/>
    </row>
    <row r="51" spans="1:5" ht="48" customHeight="1">
      <c r="A51" s="20" t="s">
        <v>44</v>
      </c>
      <c r="B51" s="97" t="s">
        <v>45</v>
      </c>
      <c r="C51" s="2"/>
      <c r="D51" s="23"/>
      <c r="E51" s="55">
        <f>E52+E54</f>
        <v>8980</v>
      </c>
    </row>
    <row r="52" spans="1:5" ht="46.5">
      <c r="A52" s="4" t="s">
        <v>46</v>
      </c>
      <c r="B52" s="2" t="s">
        <v>45</v>
      </c>
      <c r="C52" s="2">
        <v>243</v>
      </c>
      <c r="D52" s="31"/>
      <c r="E52" s="55">
        <f>E53</f>
        <v>7275.6</v>
      </c>
    </row>
    <row r="53" spans="1:5" ht="15">
      <c r="A53" s="4" t="s">
        <v>43</v>
      </c>
      <c r="B53" s="2" t="s">
        <v>45</v>
      </c>
      <c r="C53" s="2">
        <v>243</v>
      </c>
      <c r="D53" s="23" t="s">
        <v>148</v>
      </c>
      <c r="E53" s="55">
        <v>7275.6</v>
      </c>
    </row>
    <row r="54" spans="1:5" ht="46.5">
      <c r="A54" s="4" t="s">
        <v>18</v>
      </c>
      <c r="B54" s="2" t="s">
        <v>45</v>
      </c>
      <c r="C54" s="2">
        <v>244</v>
      </c>
      <c r="D54" s="23" t="s">
        <v>47</v>
      </c>
      <c r="E54" s="55">
        <f>E55</f>
        <v>1704.4</v>
      </c>
    </row>
    <row r="55" spans="1:6" ht="15">
      <c r="A55" s="4" t="s">
        <v>43</v>
      </c>
      <c r="B55" s="2" t="s">
        <v>45</v>
      </c>
      <c r="C55" s="2">
        <v>244</v>
      </c>
      <c r="D55" s="23" t="s">
        <v>148</v>
      </c>
      <c r="E55" s="55">
        <v>1704.4</v>
      </c>
      <c r="F55" s="102"/>
    </row>
    <row r="56" spans="1:6" ht="63">
      <c r="A56" s="20" t="s">
        <v>48</v>
      </c>
      <c r="B56" s="25" t="s">
        <v>49</v>
      </c>
      <c r="C56" s="2"/>
      <c r="D56" s="98"/>
      <c r="E56" s="55">
        <f>E58+E60+E62+E64</f>
        <v>9205.2</v>
      </c>
      <c r="F56" s="30"/>
    </row>
    <row r="57" spans="1:6" ht="47.25">
      <c r="A57" s="4" t="s">
        <v>18</v>
      </c>
      <c r="B57" s="25" t="s">
        <v>49</v>
      </c>
      <c r="C57" s="2">
        <v>244</v>
      </c>
      <c r="D57" s="98"/>
      <c r="E57" s="55">
        <f>E58</f>
        <v>969.7</v>
      </c>
      <c r="F57" s="30"/>
    </row>
    <row r="58" spans="1:5" ht="30.75">
      <c r="A58" s="4" t="s">
        <v>32</v>
      </c>
      <c r="B58" s="25" t="s">
        <v>49</v>
      </c>
      <c r="C58" s="2">
        <v>244</v>
      </c>
      <c r="D58" s="98" t="s">
        <v>160</v>
      </c>
      <c r="E58" s="55">
        <v>969.7</v>
      </c>
    </row>
    <row r="59" spans="1:5" ht="46.5">
      <c r="A59" s="4" t="s">
        <v>46</v>
      </c>
      <c r="B59" s="2" t="s">
        <v>49</v>
      </c>
      <c r="C59" s="2">
        <v>243</v>
      </c>
      <c r="D59" s="23"/>
      <c r="E59" s="10">
        <f>E60</f>
        <v>2736.9</v>
      </c>
    </row>
    <row r="60" spans="1:6" ht="15">
      <c r="A60" s="4" t="s">
        <v>43</v>
      </c>
      <c r="B60" s="2" t="s">
        <v>49</v>
      </c>
      <c r="C60" s="2">
        <v>243</v>
      </c>
      <c r="D60" s="23" t="s">
        <v>148</v>
      </c>
      <c r="E60" s="55">
        <v>2736.9</v>
      </c>
      <c r="F60" s="107"/>
    </row>
    <row r="61" spans="1:5" ht="46.5">
      <c r="A61" s="4" t="s">
        <v>18</v>
      </c>
      <c r="B61" s="2" t="s">
        <v>49</v>
      </c>
      <c r="C61" s="2">
        <v>244</v>
      </c>
      <c r="D61" s="23"/>
      <c r="E61" s="55">
        <v>2800</v>
      </c>
    </row>
    <row r="62" spans="1:6" ht="15">
      <c r="A62" s="4" t="s">
        <v>43</v>
      </c>
      <c r="B62" s="2" t="s">
        <v>49</v>
      </c>
      <c r="C62" s="2">
        <v>244</v>
      </c>
      <c r="D62" s="23" t="s">
        <v>148</v>
      </c>
      <c r="E62" s="55">
        <v>2800</v>
      </c>
      <c r="F62" s="102"/>
    </row>
    <row r="63" spans="1:5" ht="54" customHeight="1">
      <c r="A63" s="4" t="s">
        <v>308</v>
      </c>
      <c r="B63" s="2" t="s">
        <v>49</v>
      </c>
      <c r="C63" s="2">
        <v>414</v>
      </c>
      <c r="D63" s="23"/>
      <c r="E63" s="55">
        <f>E64</f>
        <v>2698.6</v>
      </c>
    </row>
    <row r="64" spans="1:6" ht="15">
      <c r="A64" s="4" t="s">
        <v>43</v>
      </c>
      <c r="B64" s="2" t="s">
        <v>49</v>
      </c>
      <c r="C64" s="2">
        <v>414</v>
      </c>
      <c r="D64" s="23" t="s">
        <v>148</v>
      </c>
      <c r="E64" s="55">
        <v>2698.6</v>
      </c>
      <c r="F64" s="102"/>
    </row>
    <row r="65" spans="1:5" ht="78">
      <c r="A65" s="24" t="s">
        <v>50</v>
      </c>
      <c r="B65" s="56" t="s">
        <v>51</v>
      </c>
      <c r="C65" s="56"/>
      <c r="D65" s="31"/>
      <c r="E65" s="27">
        <f>E66+E73+E83</f>
        <v>56690.100000000006</v>
      </c>
    </row>
    <row r="66" spans="1:5" ht="66.75" customHeight="1">
      <c r="A66" s="4" t="s">
        <v>52</v>
      </c>
      <c r="B66" s="2" t="s">
        <v>53</v>
      </c>
      <c r="C66" s="2"/>
      <c r="D66" s="31"/>
      <c r="E66" s="55">
        <f>E69+E72</f>
        <v>17395.100000000002</v>
      </c>
    </row>
    <row r="67" spans="1:5" ht="46.5">
      <c r="A67" s="20" t="s">
        <v>54</v>
      </c>
      <c r="B67" s="2" t="s">
        <v>55</v>
      </c>
      <c r="C67" s="2"/>
      <c r="D67" s="23"/>
      <c r="E67" s="55">
        <f>E68</f>
        <v>16610.9</v>
      </c>
    </row>
    <row r="68" spans="1:5" ht="46.5">
      <c r="A68" s="4" t="s">
        <v>18</v>
      </c>
      <c r="B68" s="2" t="s">
        <v>55</v>
      </c>
      <c r="C68" s="2">
        <v>244</v>
      </c>
      <c r="D68" s="23"/>
      <c r="E68" s="55">
        <f>E69</f>
        <v>16610.9</v>
      </c>
    </row>
    <row r="69" spans="1:6" ht="15">
      <c r="A69" s="4" t="s">
        <v>56</v>
      </c>
      <c r="B69" s="2" t="s">
        <v>55</v>
      </c>
      <c r="C69" s="2">
        <v>244</v>
      </c>
      <c r="D69" s="23" t="s">
        <v>163</v>
      </c>
      <c r="E69" s="55">
        <v>16610.9</v>
      </c>
      <c r="F69" s="102"/>
    </row>
    <row r="70" spans="1:5" ht="46.5">
      <c r="A70" s="20" t="s">
        <v>57</v>
      </c>
      <c r="B70" s="2" t="s">
        <v>58</v>
      </c>
      <c r="C70" s="2"/>
      <c r="D70" s="23"/>
      <c r="E70" s="55">
        <f>E71</f>
        <v>784.2</v>
      </c>
    </row>
    <row r="71" spans="1:5" ht="46.5">
      <c r="A71" s="4" t="s">
        <v>18</v>
      </c>
      <c r="B71" s="2" t="s">
        <v>58</v>
      </c>
      <c r="C71" s="2">
        <v>244</v>
      </c>
      <c r="D71" s="23"/>
      <c r="E71" s="55">
        <f>E72</f>
        <v>784.2</v>
      </c>
    </row>
    <row r="72" spans="1:5" ht="15">
      <c r="A72" s="4" t="s">
        <v>56</v>
      </c>
      <c r="B72" s="2" t="s">
        <v>58</v>
      </c>
      <c r="C72" s="2">
        <v>244</v>
      </c>
      <c r="D72" s="23" t="s">
        <v>163</v>
      </c>
      <c r="E72" s="55">
        <v>784.2</v>
      </c>
    </row>
    <row r="73" spans="1:5" ht="62.25">
      <c r="A73" s="4" t="s">
        <v>59</v>
      </c>
      <c r="B73" s="2" t="s">
        <v>60</v>
      </c>
      <c r="C73" s="2"/>
      <c r="D73" s="31"/>
      <c r="E73" s="55">
        <f>E74+E77+E80</f>
        <v>7040</v>
      </c>
    </row>
    <row r="74" spans="1:5" ht="30.75">
      <c r="A74" s="20" t="s">
        <v>61</v>
      </c>
      <c r="B74" s="2" t="s">
        <v>62</v>
      </c>
      <c r="C74" s="2"/>
      <c r="D74" s="23"/>
      <c r="E74" s="108">
        <v>2180</v>
      </c>
    </row>
    <row r="75" spans="1:5" ht="46.5">
      <c r="A75" s="4" t="s">
        <v>18</v>
      </c>
      <c r="B75" s="2" t="s">
        <v>62</v>
      </c>
      <c r="C75" s="2">
        <v>244</v>
      </c>
      <c r="D75" s="23"/>
      <c r="E75" s="108">
        <v>2180</v>
      </c>
    </row>
    <row r="76" spans="1:6" ht="15">
      <c r="A76" s="4" t="s">
        <v>63</v>
      </c>
      <c r="B76" s="57" t="s">
        <v>62</v>
      </c>
      <c r="C76" s="2">
        <v>244</v>
      </c>
      <c r="D76" s="23" t="s">
        <v>149</v>
      </c>
      <c r="E76" s="108">
        <v>2180</v>
      </c>
      <c r="F76" s="9">
        <v>430</v>
      </c>
    </row>
    <row r="77" spans="1:5" ht="46.5">
      <c r="A77" s="20" t="s">
        <v>64</v>
      </c>
      <c r="B77" s="2" t="s">
        <v>65</v>
      </c>
      <c r="C77" s="2"/>
      <c r="D77" s="23"/>
      <c r="E77" s="108">
        <v>1400</v>
      </c>
    </row>
    <row r="78" spans="1:5" ht="46.5">
      <c r="A78" s="4" t="s">
        <v>18</v>
      </c>
      <c r="B78" s="2" t="s">
        <v>65</v>
      </c>
      <c r="C78" s="2">
        <v>244</v>
      </c>
      <c r="D78" s="23"/>
      <c r="E78" s="55">
        <v>1400</v>
      </c>
    </row>
    <row r="79" spans="1:5" ht="15">
      <c r="A79" s="4" t="s">
        <v>63</v>
      </c>
      <c r="B79" s="2" t="s">
        <v>65</v>
      </c>
      <c r="C79" s="2">
        <v>244</v>
      </c>
      <c r="D79" s="23" t="s">
        <v>149</v>
      </c>
      <c r="E79" s="55">
        <v>1400</v>
      </c>
    </row>
    <row r="80" spans="1:5" ht="30.75">
      <c r="A80" s="20" t="s">
        <v>66</v>
      </c>
      <c r="B80" s="2" t="s">
        <v>67</v>
      </c>
      <c r="C80" s="2"/>
      <c r="D80" s="23"/>
      <c r="E80" s="55">
        <v>3460</v>
      </c>
    </row>
    <row r="81" spans="1:5" ht="46.5">
      <c r="A81" s="4" t="s">
        <v>18</v>
      </c>
      <c r="B81" s="2" t="s">
        <v>67</v>
      </c>
      <c r="C81" s="2">
        <v>244</v>
      </c>
      <c r="D81" s="23"/>
      <c r="E81" s="55">
        <v>3460</v>
      </c>
    </row>
    <row r="82" spans="1:5" ht="15">
      <c r="A82" s="4" t="s">
        <v>63</v>
      </c>
      <c r="B82" s="2" t="s">
        <v>67</v>
      </c>
      <c r="C82" s="2">
        <v>244</v>
      </c>
      <c r="D82" s="23" t="s">
        <v>149</v>
      </c>
      <c r="E82" s="55">
        <v>3460</v>
      </c>
    </row>
    <row r="83" spans="1:5" ht="46.5">
      <c r="A83" s="4" t="s">
        <v>68</v>
      </c>
      <c r="B83" s="58" t="s">
        <v>69</v>
      </c>
      <c r="C83" s="2"/>
      <c r="D83" s="31"/>
      <c r="E83" s="55">
        <f>E84+E87</f>
        <v>32255</v>
      </c>
    </row>
    <row r="84" spans="1:5" ht="30.75">
      <c r="A84" s="20" t="s">
        <v>70</v>
      </c>
      <c r="B84" s="2" t="s">
        <v>71</v>
      </c>
      <c r="C84" s="2"/>
      <c r="D84" s="23"/>
      <c r="E84" s="55">
        <f>E85</f>
        <v>25905</v>
      </c>
    </row>
    <row r="85" spans="1:5" ht="46.5">
      <c r="A85" s="4" t="s">
        <v>18</v>
      </c>
      <c r="B85" s="2" t="s">
        <v>71</v>
      </c>
      <c r="C85" s="2">
        <v>244</v>
      </c>
      <c r="D85" s="23"/>
      <c r="E85" s="55">
        <f>E86</f>
        <v>25905</v>
      </c>
    </row>
    <row r="86" spans="1:5" ht="15">
      <c r="A86" s="4" t="s">
        <v>63</v>
      </c>
      <c r="B86" s="2" t="s">
        <v>71</v>
      </c>
      <c r="C86" s="2">
        <v>244</v>
      </c>
      <c r="D86" s="23" t="s">
        <v>149</v>
      </c>
      <c r="E86" s="55">
        <v>25905</v>
      </c>
    </row>
    <row r="87" spans="1:5" ht="30.75">
      <c r="A87" s="20" t="s">
        <v>72</v>
      </c>
      <c r="B87" s="2" t="s">
        <v>73</v>
      </c>
      <c r="C87" s="2"/>
      <c r="D87" s="23"/>
      <c r="E87" s="55">
        <v>6350</v>
      </c>
    </row>
    <row r="88" spans="1:5" ht="46.5">
      <c r="A88" s="4" t="s">
        <v>18</v>
      </c>
      <c r="B88" s="2" t="s">
        <v>73</v>
      </c>
      <c r="C88" s="2">
        <v>244</v>
      </c>
      <c r="D88" s="23"/>
      <c r="E88" s="55">
        <v>6350</v>
      </c>
    </row>
    <row r="89" spans="1:5" ht="15">
      <c r="A89" s="4" t="s">
        <v>63</v>
      </c>
      <c r="B89" s="2" t="s">
        <v>73</v>
      </c>
      <c r="C89" s="2">
        <v>244</v>
      </c>
      <c r="D89" s="23" t="s">
        <v>149</v>
      </c>
      <c r="E89" s="55">
        <v>6350</v>
      </c>
    </row>
    <row r="90" spans="1:5" ht="116.25" customHeight="1">
      <c r="A90" s="24" t="s">
        <v>74</v>
      </c>
      <c r="B90" s="56" t="s">
        <v>75</v>
      </c>
      <c r="C90" s="56"/>
      <c r="D90" s="31"/>
      <c r="E90" s="27">
        <f>E91+E101+E114+E125</f>
        <v>11853.8</v>
      </c>
    </row>
    <row r="91" spans="1:5" ht="46.5">
      <c r="A91" s="24" t="s">
        <v>76</v>
      </c>
      <c r="B91" s="2" t="s">
        <v>77</v>
      </c>
      <c r="C91" s="2"/>
      <c r="D91" s="31"/>
      <c r="E91" s="55">
        <f>E92+E95+E98</f>
        <v>831</v>
      </c>
    </row>
    <row r="92" spans="1:5" ht="30.75">
      <c r="A92" s="20" t="s">
        <v>78</v>
      </c>
      <c r="B92" s="2" t="s">
        <v>79</v>
      </c>
      <c r="C92" s="2"/>
      <c r="D92" s="23"/>
      <c r="E92" s="55">
        <v>560</v>
      </c>
    </row>
    <row r="93" spans="1:6" ht="62.25">
      <c r="A93" s="4" t="s">
        <v>89</v>
      </c>
      <c r="B93" s="2" t="s">
        <v>79</v>
      </c>
      <c r="C93" s="2">
        <v>621</v>
      </c>
      <c r="D93" s="23"/>
      <c r="E93" s="55">
        <v>560</v>
      </c>
      <c r="F93" s="62"/>
    </row>
    <row r="94" spans="1:5" ht="15">
      <c r="A94" s="4" t="s">
        <v>80</v>
      </c>
      <c r="B94" s="2" t="s">
        <v>79</v>
      </c>
      <c r="C94" s="2">
        <v>621</v>
      </c>
      <c r="D94" s="23" t="s">
        <v>164</v>
      </c>
      <c r="E94" s="55">
        <v>560</v>
      </c>
    </row>
    <row r="95" spans="1:5" ht="78">
      <c r="A95" s="20" t="s">
        <v>81</v>
      </c>
      <c r="B95" s="2" t="s">
        <v>82</v>
      </c>
      <c r="C95" s="2"/>
      <c r="D95" s="23"/>
      <c r="E95" s="55">
        <v>51</v>
      </c>
    </row>
    <row r="96" spans="1:5" ht="46.5">
      <c r="A96" s="4" t="s">
        <v>18</v>
      </c>
      <c r="B96" s="2" t="s">
        <v>82</v>
      </c>
      <c r="C96" s="21">
        <v>244</v>
      </c>
      <c r="D96" s="22"/>
      <c r="E96" s="55">
        <v>51</v>
      </c>
    </row>
    <row r="97" spans="1:5" ht="15">
      <c r="A97" s="4" t="s">
        <v>80</v>
      </c>
      <c r="B97" s="2" t="s">
        <v>82</v>
      </c>
      <c r="C97" s="21">
        <v>244</v>
      </c>
      <c r="D97" s="23" t="s">
        <v>164</v>
      </c>
      <c r="E97" s="55">
        <v>51</v>
      </c>
    </row>
    <row r="98" spans="1:5" ht="46.5">
      <c r="A98" s="20" t="s">
        <v>83</v>
      </c>
      <c r="B98" s="2" t="s">
        <v>84</v>
      </c>
      <c r="C98" s="21"/>
      <c r="D98" s="22"/>
      <c r="E98" s="10">
        <v>220</v>
      </c>
    </row>
    <row r="99" spans="1:5" ht="46.5">
      <c r="A99" s="4" t="s">
        <v>18</v>
      </c>
      <c r="B99" s="2" t="s">
        <v>84</v>
      </c>
      <c r="C99" s="21">
        <v>244</v>
      </c>
      <c r="D99" s="22"/>
      <c r="E99" s="10">
        <v>220</v>
      </c>
    </row>
    <row r="100" spans="1:5" ht="15">
      <c r="A100" s="4" t="s">
        <v>80</v>
      </c>
      <c r="B100" s="2" t="s">
        <v>84</v>
      </c>
      <c r="C100" s="21">
        <v>244</v>
      </c>
      <c r="D100" s="23" t="s">
        <v>164</v>
      </c>
      <c r="E100" s="10">
        <v>220</v>
      </c>
    </row>
    <row r="101" spans="1:7" ht="46.5">
      <c r="A101" s="24" t="s">
        <v>85</v>
      </c>
      <c r="B101" s="2" t="s">
        <v>86</v>
      </c>
      <c r="C101" s="21"/>
      <c r="D101" s="31"/>
      <c r="E101" s="59">
        <f>E102+E105+E108+E113</f>
        <v>8948.8</v>
      </c>
      <c r="G101" s="19"/>
    </row>
    <row r="102" spans="1:5" ht="62.25">
      <c r="A102" s="20" t="s">
        <v>87</v>
      </c>
      <c r="B102" s="2" t="s">
        <v>88</v>
      </c>
      <c r="C102" s="21"/>
      <c r="D102" s="22"/>
      <c r="E102" s="10">
        <v>1495</v>
      </c>
    </row>
    <row r="103" spans="1:5" ht="62.25">
      <c r="A103" s="4" t="s">
        <v>89</v>
      </c>
      <c r="B103" s="2" t="s">
        <v>88</v>
      </c>
      <c r="C103" s="21">
        <v>621</v>
      </c>
      <c r="D103" s="22"/>
      <c r="E103" s="10">
        <v>1495</v>
      </c>
    </row>
    <row r="104" spans="1:5" ht="15">
      <c r="A104" s="4" t="s">
        <v>90</v>
      </c>
      <c r="B104" s="2" t="s">
        <v>88</v>
      </c>
      <c r="C104" s="21">
        <v>621</v>
      </c>
      <c r="D104" s="23" t="s">
        <v>150</v>
      </c>
      <c r="E104" s="10">
        <v>1495</v>
      </c>
    </row>
    <row r="105" spans="1:5" ht="30.75">
      <c r="A105" s="20" t="s">
        <v>91</v>
      </c>
      <c r="B105" s="2" t="s">
        <v>92</v>
      </c>
      <c r="C105" s="21"/>
      <c r="D105" s="22"/>
      <c r="E105" s="10">
        <v>300</v>
      </c>
    </row>
    <row r="106" spans="1:5" ht="62.25">
      <c r="A106" s="4" t="s">
        <v>89</v>
      </c>
      <c r="B106" s="2" t="s">
        <v>92</v>
      </c>
      <c r="C106" s="21">
        <v>621</v>
      </c>
      <c r="D106" s="22"/>
      <c r="E106" s="10">
        <v>300</v>
      </c>
    </row>
    <row r="107" spans="1:5" ht="15">
      <c r="A107" s="4" t="s">
        <v>90</v>
      </c>
      <c r="B107" s="2" t="s">
        <v>92</v>
      </c>
      <c r="C107" s="21">
        <v>621</v>
      </c>
      <c r="D107" s="23" t="s">
        <v>150</v>
      </c>
      <c r="E107" s="10">
        <v>300</v>
      </c>
    </row>
    <row r="108" spans="1:5" ht="15">
      <c r="A108" s="20" t="s">
        <v>93</v>
      </c>
      <c r="B108" s="2" t="s">
        <v>94</v>
      </c>
      <c r="C108" s="21"/>
      <c r="D108" s="22"/>
      <c r="E108" s="10">
        <f>E109</f>
        <v>6801</v>
      </c>
    </row>
    <row r="109" spans="1:5" ht="62.25">
      <c r="A109" s="4" t="s">
        <v>89</v>
      </c>
      <c r="B109" s="2" t="s">
        <v>94</v>
      </c>
      <c r="C109" s="21">
        <v>621</v>
      </c>
      <c r="D109" s="22"/>
      <c r="E109" s="10">
        <f>E110</f>
        <v>6801</v>
      </c>
    </row>
    <row r="110" spans="1:5" ht="15.75" thickBot="1">
      <c r="A110" s="4" t="s">
        <v>90</v>
      </c>
      <c r="B110" s="2" t="s">
        <v>94</v>
      </c>
      <c r="C110" s="21">
        <v>621</v>
      </c>
      <c r="D110" s="23" t="s">
        <v>150</v>
      </c>
      <c r="E110" s="10">
        <v>6801</v>
      </c>
    </row>
    <row r="111" spans="1:5" ht="125.25" thickBot="1">
      <c r="A111" s="101" t="s">
        <v>316</v>
      </c>
      <c r="B111" s="2" t="s">
        <v>314</v>
      </c>
      <c r="C111" s="21"/>
      <c r="D111" s="23"/>
      <c r="E111" s="10">
        <v>352.8</v>
      </c>
    </row>
    <row r="112" spans="1:5" ht="62.25">
      <c r="A112" s="4" t="s">
        <v>89</v>
      </c>
      <c r="B112" s="2" t="s">
        <v>314</v>
      </c>
      <c r="C112" s="21">
        <v>621</v>
      </c>
      <c r="D112" s="23"/>
      <c r="E112" s="10">
        <v>352.8</v>
      </c>
    </row>
    <row r="113" spans="1:5" ht="15">
      <c r="A113" s="4" t="s">
        <v>90</v>
      </c>
      <c r="B113" s="2" t="s">
        <v>315</v>
      </c>
      <c r="C113" s="21">
        <v>621</v>
      </c>
      <c r="D113" s="23" t="s">
        <v>150</v>
      </c>
      <c r="E113" s="10">
        <v>352.8</v>
      </c>
    </row>
    <row r="114" spans="1:5" ht="62.25">
      <c r="A114" s="24" t="s">
        <v>95</v>
      </c>
      <c r="B114" s="25" t="s">
        <v>96</v>
      </c>
      <c r="C114" s="21"/>
      <c r="D114" s="26"/>
      <c r="E114" s="27">
        <f>E115+E119+E122</f>
        <v>1215</v>
      </c>
    </row>
    <row r="115" spans="1:5" ht="62.25">
      <c r="A115" s="20" t="s">
        <v>97</v>
      </c>
      <c r="B115" s="2" t="s">
        <v>98</v>
      </c>
      <c r="C115" s="21"/>
      <c r="D115" s="22"/>
      <c r="E115" s="10">
        <f>E116+E117</f>
        <v>290</v>
      </c>
    </row>
    <row r="116" spans="1:5" ht="15">
      <c r="A116" s="4" t="s">
        <v>139</v>
      </c>
      <c r="B116" s="2" t="s">
        <v>98</v>
      </c>
      <c r="C116" s="21">
        <v>244</v>
      </c>
      <c r="D116" s="23" t="s">
        <v>156</v>
      </c>
      <c r="E116" s="10">
        <v>193.4</v>
      </c>
    </row>
    <row r="117" spans="1:5" ht="46.5">
      <c r="A117" s="4" t="s">
        <v>18</v>
      </c>
      <c r="B117" s="2" t="s">
        <v>98</v>
      </c>
      <c r="C117" s="21">
        <v>244</v>
      </c>
      <c r="D117" s="22"/>
      <c r="E117" s="10">
        <v>96.6</v>
      </c>
    </row>
    <row r="118" spans="1:6" ht="15">
      <c r="A118" s="4" t="s">
        <v>99</v>
      </c>
      <c r="B118" s="2" t="s">
        <v>98</v>
      </c>
      <c r="C118" s="21">
        <v>244</v>
      </c>
      <c r="D118" s="23" t="s">
        <v>151</v>
      </c>
      <c r="E118" s="10">
        <v>96.6</v>
      </c>
      <c r="F118" s="102"/>
    </row>
    <row r="119" spans="1:5" ht="46.5">
      <c r="A119" s="20" t="s">
        <v>100</v>
      </c>
      <c r="B119" s="2" t="s">
        <v>101</v>
      </c>
      <c r="D119" s="22"/>
      <c r="E119" s="10">
        <v>725</v>
      </c>
    </row>
    <row r="120" spans="1:5" ht="46.5">
      <c r="A120" s="4" t="s">
        <v>102</v>
      </c>
      <c r="B120" s="2" t="s">
        <v>101</v>
      </c>
      <c r="C120" s="21">
        <v>321</v>
      </c>
      <c r="D120" s="22"/>
      <c r="E120" s="10">
        <v>725</v>
      </c>
    </row>
    <row r="121" spans="1:5" ht="15">
      <c r="A121" s="4" t="s">
        <v>99</v>
      </c>
      <c r="B121" s="2" t="s">
        <v>101</v>
      </c>
      <c r="C121" s="21">
        <v>321</v>
      </c>
      <c r="D121" s="23" t="s">
        <v>151</v>
      </c>
      <c r="E121" s="10">
        <v>725</v>
      </c>
    </row>
    <row r="122" spans="1:5" ht="46.5">
      <c r="A122" s="20" t="s">
        <v>103</v>
      </c>
      <c r="B122" s="2" t="s">
        <v>104</v>
      </c>
      <c r="C122" s="21"/>
      <c r="D122" s="22"/>
      <c r="E122" s="10">
        <v>200</v>
      </c>
    </row>
    <row r="123" spans="1:5" ht="46.5">
      <c r="A123" s="4" t="s">
        <v>102</v>
      </c>
      <c r="B123" s="2" t="s">
        <v>104</v>
      </c>
      <c r="C123" s="21">
        <v>321</v>
      </c>
      <c r="D123" s="22"/>
      <c r="E123" s="10">
        <v>200</v>
      </c>
    </row>
    <row r="124" spans="1:5" ht="15">
      <c r="A124" s="4" t="s">
        <v>99</v>
      </c>
      <c r="B124" s="2" t="s">
        <v>104</v>
      </c>
      <c r="C124" s="21">
        <v>321</v>
      </c>
      <c r="D124" s="23" t="s">
        <v>151</v>
      </c>
      <c r="E124" s="10">
        <v>200</v>
      </c>
    </row>
    <row r="125" spans="1:5" ht="46.5">
      <c r="A125" s="4" t="s">
        <v>105</v>
      </c>
      <c r="B125" s="58" t="s">
        <v>106</v>
      </c>
      <c r="C125" s="2"/>
      <c r="D125" s="31"/>
      <c r="E125" s="10">
        <v>859</v>
      </c>
    </row>
    <row r="126" spans="1:5" ht="30.75">
      <c r="A126" s="20" t="s">
        <v>107</v>
      </c>
      <c r="B126" s="2" t="s">
        <v>108</v>
      </c>
      <c r="C126" s="2"/>
      <c r="D126" s="23"/>
      <c r="E126" s="10">
        <v>195</v>
      </c>
    </row>
    <row r="127" spans="1:5" ht="62.25">
      <c r="A127" s="4" t="s">
        <v>89</v>
      </c>
      <c r="B127" s="2" t="s">
        <v>108</v>
      </c>
      <c r="C127" s="2">
        <v>621</v>
      </c>
      <c r="D127" s="23"/>
      <c r="E127" s="10">
        <v>195</v>
      </c>
    </row>
    <row r="128" spans="1:5" ht="30.75">
      <c r="A128" s="4" t="s">
        <v>109</v>
      </c>
      <c r="B128" s="2" t="s">
        <v>108</v>
      </c>
      <c r="C128" s="2">
        <v>621</v>
      </c>
      <c r="D128" s="23" t="s">
        <v>165</v>
      </c>
      <c r="E128" s="10">
        <v>195</v>
      </c>
    </row>
    <row r="129" spans="1:5" ht="46.5">
      <c r="A129" s="20" t="s">
        <v>110</v>
      </c>
      <c r="B129" s="2" t="s">
        <v>111</v>
      </c>
      <c r="C129" s="2"/>
      <c r="D129" s="23"/>
      <c r="E129" s="10">
        <v>260</v>
      </c>
    </row>
    <row r="130" spans="1:5" ht="62.25">
      <c r="A130" s="4" t="s">
        <v>89</v>
      </c>
      <c r="B130" s="2" t="s">
        <v>111</v>
      </c>
      <c r="C130" s="2">
        <v>621</v>
      </c>
      <c r="D130" s="23"/>
      <c r="E130" s="10">
        <v>260</v>
      </c>
    </row>
    <row r="131" spans="1:5" ht="30.75">
      <c r="A131" s="4" t="s">
        <v>109</v>
      </c>
      <c r="B131" s="2" t="s">
        <v>111</v>
      </c>
      <c r="C131" s="2">
        <v>621</v>
      </c>
      <c r="D131" s="23" t="s">
        <v>165</v>
      </c>
      <c r="E131" s="10">
        <v>260</v>
      </c>
    </row>
    <row r="132" spans="1:5" ht="30.75">
      <c r="A132" s="20" t="s">
        <v>112</v>
      </c>
      <c r="B132" s="2" t="s">
        <v>113</v>
      </c>
      <c r="C132" s="2"/>
      <c r="D132" s="23"/>
      <c r="E132" s="10">
        <v>404</v>
      </c>
    </row>
    <row r="133" spans="1:5" ht="62.25">
      <c r="A133" s="4" t="s">
        <v>89</v>
      </c>
      <c r="B133" s="2" t="s">
        <v>113</v>
      </c>
      <c r="C133" s="2">
        <v>621</v>
      </c>
      <c r="D133" s="23"/>
      <c r="E133" s="10">
        <v>404</v>
      </c>
    </row>
    <row r="134" spans="1:5" ht="30.75">
      <c r="A134" s="4" t="s">
        <v>109</v>
      </c>
      <c r="B134" s="2" t="s">
        <v>114</v>
      </c>
      <c r="C134" s="2">
        <v>621</v>
      </c>
      <c r="D134" s="23" t="s">
        <v>165</v>
      </c>
      <c r="E134" s="10">
        <v>404</v>
      </c>
    </row>
    <row r="135" spans="1:7" ht="46.5">
      <c r="A135" s="24" t="s">
        <v>115</v>
      </c>
      <c r="B135" s="2" t="s">
        <v>116</v>
      </c>
      <c r="C135" s="2"/>
      <c r="D135" s="23"/>
      <c r="E135" s="59">
        <f>E139+E144+E147+E166+E169+E172+E173+E182+E187+E193+E190+E158+E161+E198+E201+E138</f>
        <v>49633.6</v>
      </c>
      <c r="F135" s="19"/>
      <c r="G135" s="19"/>
    </row>
    <row r="136" spans="1:7" ht="46.5">
      <c r="A136" s="4" t="s">
        <v>319</v>
      </c>
      <c r="B136" s="2" t="s">
        <v>317</v>
      </c>
      <c r="C136" s="2"/>
      <c r="D136" s="23"/>
      <c r="E136" s="10">
        <v>464</v>
      </c>
      <c r="F136" s="19"/>
      <c r="G136" s="19"/>
    </row>
    <row r="137" spans="1:7" ht="41.25">
      <c r="A137" s="3" t="s">
        <v>122</v>
      </c>
      <c r="B137" s="2" t="s">
        <v>317</v>
      </c>
      <c r="C137" s="2">
        <v>121</v>
      </c>
      <c r="D137" s="23"/>
      <c r="E137" s="10">
        <v>464</v>
      </c>
      <c r="F137" s="19"/>
      <c r="G137" s="19"/>
    </row>
    <row r="138" spans="1:7" ht="46.5">
      <c r="A138" s="4" t="s">
        <v>320</v>
      </c>
      <c r="B138" s="58" t="s">
        <v>317</v>
      </c>
      <c r="C138" s="2">
        <v>121</v>
      </c>
      <c r="D138" s="23" t="s">
        <v>318</v>
      </c>
      <c r="E138" s="10">
        <v>464</v>
      </c>
      <c r="F138" s="19"/>
      <c r="G138" s="19"/>
    </row>
    <row r="139" spans="1:5" ht="42">
      <c r="A139" s="60" t="s">
        <v>117</v>
      </c>
      <c r="B139" s="2" t="s">
        <v>118</v>
      </c>
      <c r="C139" s="2"/>
      <c r="D139" s="23"/>
      <c r="E139" s="28">
        <f>E140+E142</f>
        <v>803.1</v>
      </c>
    </row>
    <row r="140" spans="1:5" ht="62.25">
      <c r="A140" s="4" t="s">
        <v>167</v>
      </c>
      <c r="B140" s="2" t="s">
        <v>118</v>
      </c>
      <c r="C140" s="2">
        <v>121</v>
      </c>
      <c r="D140" s="23"/>
      <c r="E140" s="10">
        <v>778.1</v>
      </c>
    </row>
    <row r="141" spans="1:7" ht="62.25" customHeight="1">
      <c r="A141" s="4" t="s">
        <v>119</v>
      </c>
      <c r="B141" s="2" t="s">
        <v>118</v>
      </c>
      <c r="C141" s="2">
        <v>121</v>
      </c>
      <c r="D141" s="23" t="s">
        <v>152</v>
      </c>
      <c r="E141" s="10">
        <v>778.1</v>
      </c>
      <c r="G141" s="19"/>
    </row>
    <row r="142" spans="1:5" ht="46.5">
      <c r="A142" s="4" t="s">
        <v>18</v>
      </c>
      <c r="B142" s="2" t="s">
        <v>118</v>
      </c>
      <c r="C142" s="2">
        <v>244</v>
      </c>
      <c r="D142" s="23"/>
      <c r="E142" s="10">
        <v>25</v>
      </c>
    </row>
    <row r="143" spans="1:5" ht="72" customHeight="1">
      <c r="A143" s="4" t="s">
        <v>119</v>
      </c>
      <c r="B143" s="2" t="s">
        <v>118</v>
      </c>
      <c r="C143" s="2">
        <v>244</v>
      </c>
      <c r="D143" s="23" t="s">
        <v>152</v>
      </c>
      <c r="E143" s="10">
        <v>25</v>
      </c>
    </row>
    <row r="144" spans="1:5" ht="36" customHeight="1">
      <c r="A144" s="4" t="s">
        <v>120</v>
      </c>
      <c r="B144" s="2" t="s">
        <v>121</v>
      </c>
      <c r="C144" s="2"/>
      <c r="D144" s="23"/>
      <c r="E144" s="29">
        <v>1306.9</v>
      </c>
    </row>
    <row r="145" spans="1:5" ht="46.5" customHeight="1">
      <c r="A145" s="3" t="s">
        <v>122</v>
      </c>
      <c r="B145" s="2" t="s">
        <v>121</v>
      </c>
      <c r="C145" s="2">
        <v>121</v>
      </c>
      <c r="D145" s="23"/>
      <c r="E145" s="10">
        <v>1306.9</v>
      </c>
    </row>
    <row r="146" spans="1:7" ht="66.75" customHeight="1">
      <c r="A146" s="4" t="s">
        <v>119</v>
      </c>
      <c r="B146" s="2" t="s">
        <v>121</v>
      </c>
      <c r="C146" s="2">
        <v>121</v>
      </c>
      <c r="D146" s="23" t="s">
        <v>152</v>
      </c>
      <c r="E146" s="10">
        <v>1306.9</v>
      </c>
      <c r="F146" s="102"/>
      <c r="G146" s="19"/>
    </row>
    <row r="147" spans="1:6" ht="52.5" customHeight="1">
      <c r="A147" s="60" t="s">
        <v>123</v>
      </c>
      <c r="B147" s="2" t="s">
        <v>124</v>
      </c>
      <c r="C147" s="2"/>
      <c r="D147" s="23"/>
      <c r="E147" s="59">
        <f>E148+E151+E153+E155+E157</f>
        <v>21975.199999999997</v>
      </c>
      <c r="F147" s="19"/>
    </row>
    <row r="148" spans="1:5" ht="46.5">
      <c r="A148" s="15" t="s">
        <v>122</v>
      </c>
      <c r="B148" s="2" t="s">
        <v>124</v>
      </c>
      <c r="C148" s="2">
        <v>121</v>
      </c>
      <c r="D148" s="23"/>
      <c r="E148" s="10">
        <f>E149</f>
        <v>13344.5</v>
      </c>
    </row>
    <row r="149" spans="1:7" ht="78">
      <c r="A149" s="4" t="s">
        <v>125</v>
      </c>
      <c r="B149" s="2" t="s">
        <v>124</v>
      </c>
      <c r="C149" s="2">
        <v>121</v>
      </c>
      <c r="D149" s="23" t="s">
        <v>153</v>
      </c>
      <c r="E149" s="10">
        <v>13344.5</v>
      </c>
      <c r="G149" s="30"/>
    </row>
    <row r="150" spans="1:10" ht="46.5">
      <c r="A150" s="4" t="s">
        <v>27</v>
      </c>
      <c r="B150" s="2" t="s">
        <v>124</v>
      </c>
      <c r="C150" s="2">
        <v>242</v>
      </c>
      <c r="D150" s="23"/>
      <c r="E150" s="10">
        <v>1401.9</v>
      </c>
      <c r="F150" s="102"/>
      <c r="J150" s="19"/>
    </row>
    <row r="151" spans="1:5" ht="78">
      <c r="A151" s="4" t="s">
        <v>125</v>
      </c>
      <c r="B151" s="2" t="s">
        <v>124</v>
      </c>
      <c r="C151" s="2">
        <v>242</v>
      </c>
      <c r="D151" s="23" t="s">
        <v>153</v>
      </c>
      <c r="E151" s="10">
        <v>1401.9</v>
      </c>
    </row>
    <row r="152" spans="1:7" ht="53.25" customHeight="1">
      <c r="A152" s="4" t="s">
        <v>18</v>
      </c>
      <c r="B152" s="2" t="s">
        <v>124</v>
      </c>
      <c r="C152" s="2">
        <v>244</v>
      </c>
      <c r="D152" s="23"/>
      <c r="E152" s="10">
        <v>6050.2</v>
      </c>
      <c r="F152" s="102"/>
      <c r="G152" s="19"/>
    </row>
    <row r="153" spans="1:5" ht="74.25" customHeight="1">
      <c r="A153" s="4" t="s">
        <v>125</v>
      </c>
      <c r="B153" s="2" t="s">
        <v>124</v>
      </c>
      <c r="C153" s="2">
        <v>244</v>
      </c>
      <c r="D153" s="23" t="s">
        <v>153</v>
      </c>
      <c r="E153" s="10">
        <v>6050.2</v>
      </c>
    </row>
    <row r="154" spans="1:5" ht="30.75">
      <c r="A154" s="4" t="s">
        <v>126</v>
      </c>
      <c r="B154" s="2" t="s">
        <v>124</v>
      </c>
      <c r="C154" s="2">
        <v>852</v>
      </c>
      <c r="D154" s="23"/>
      <c r="E154" s="10">
        <v>50</v>
      </c>
    </row>
    <row r="155" spans="1:5" ht="87" customHeight="1">
      <c r="A155" s="4" t="s">
        <v>125</v>
      </c>
      <c r="B155" s="2" t="s">
        <v>124</v>
      </c>
      <c r="C155" s="2">
        <v>852</v>
      </c>
      <c r="D155" s="23" t="s">
        <v>153</v>
      </c>
      <c r="E155" s="10">
        <v>50</v>
      </c>
    </row>
    <row r="156" spans="1:6" ht="15">
      <c r="A156" s="4" t="s">
        <v>127</v>
      </c>
      <c r="B156" s="2" t="s">
        <v>124</v>
      </c>
      <c r="C156" s="2">
        <v>540</v>
      </c>
      <c r="D156" s="23"/>
      <c r="E156" s="2">
        <v>1128.6</v>
      </c>
      <c r="F156" s="63"/>
    </row>
    <row r="157" spans="1:5" ht="78">
      <c r="A157" s="4" t="s">
        <v>125</v>
      </c>
      <c r="B157" s="2" t="s">
        <v>124</v>
      </c>
      <c r="C157" s="2">
        <v>540</v>
      </c>
      <c r="D157" s="23" t="s">
        <v>153</v>
      </c>
      <c r="E157" s="2">
        <v>1128.6</v>
      </c>
    </row>
    <row r="158" spans="1:5" ht="30.75">
      <c r="A158" s="4" t="s">
        <v>172</v>
      </c>
      <c r="B158" s="2" t="s">
        <v>173</v>
      </c>
      <c r="C158" s="2"/>
      <c r="D158" s="23"/>
      <c r="E158" s="61">
        <v>58.9</v>
      </c>
    </row>
    <row r="159" spans="1:5" ht="46.5">
      <c r="A159" s="15" t="s">
        <v>122</v>
      </c>
      <c r="B159" s="2" t="s">
        <v>173</v>
      </c>
      <c r="C159" s="2">
        <v>121</v>
      </c>
      <c r="D159" s="23"/>
      <c r="E159" s="61">
        <v>58.9</v>
      </c>
    </row>
    <row r="160" spans="1:5" ht="78">
      <c r="A160" s="4" t="s">
        <v>125</v>
      </c>
      <c r="B160" s="2" t="s">
        <v>171</v>
      </c>
      <c r="C160" s="2">
        <v>121</v>
      </c>
      <c r="D160" s="23" t="s">
        <v>153</v>
      </c>
      <c r="E160" s="61">
        <v>58.9</v>
      </c>
    </row>
    <row r="161" spans="1:5" ht="140.25">
      <c r="A161" s="4" t="s">
        <v>174</v>
      </c>
      <c r="B161" s="2" t="s">
        <v>171</v>
      </c>
      <c r="C161" s="2"/>
      <c r="D161" s="23"/>
      <c r="E161" s="2">
        <v>512.4</v>
      </c>
    </row>
    <row r="162" spans="1:5" ht="46.5">
      <c r="A162" s="15" t="s">
        <v>122</v>
      </c>
      <c r="B162" s="2" t="s">
        <v>171</v>
      </c>
      <c r="C162" s="2">
        <v>121</v>
      </c>
      <c r="D162" s="23"/>
      <c r="E162" s="2">
        <v>512.4</v>
      </c>
    </row>
    <row r="163" spans="1:5" ht="78">
      <c r="A163" s="4" t="s">
        <v>125</v>
      </c>
      <c r="B163" s="2" t="s">
        <v>171</v>
      </c>
      <c r="C163" s="2">
        <v>121</v>
      </c>
      <c r="D163" s="23" t="s">
        <v>153</v>
      </c>
      <c r="E163" s="2">
        <v>512.4</v>
      </c>
    </row>
    <row r="164" spans="1:5" ht="30.75">
      <c r="A164" s="4" t="s">
        <v>128</v>
      </c>
      <c r="B164" s="2" t="s">
        <v>129</v>
      </c>
      <c r="C164" s="2"/>
      <c r="D164" s="23"/>
      <c r="E164" s="2">
        <v>1226.8</v>
      </c>
    </row>
    <row r="165" spans="1:6" ht="46.5">
      <c r="A165" s="15" t="s">
        <v>122</v>
      </c>
      <c r="B165" s="2" t="s">
        <v>129</v>
      </c>
      <c r="C165" s="2">
        <v>121</v>
      </c>
      <c r="D165" s="23"/>
      <c r="E165" s="2">
        <v>1226.8</v>
      </c>
      <c r="F165" s="102"/>
    </row>
    <row r="166" spans="1:6" ht="78">
      <c r="A166" s="4" t="s">
        <v>125</v>
      </c>
      <c r="B166" s="2" t="s">
        <v>129</v>
      </c>
      <c r="C166" s="2">
        <v>121</v>
      </c>
      <c r="D166" s="23" t="s">
        <v>153</v>
      </c>
      <c r="E166" s="2">
        <v>1226.8</v>
      </c>
      <c r="F166" s="102"/>
    </row>
    <row r="167" spans="1:5" ht="15">
      <c r="A167" s="4" t="s">
        <v>130</v>
      </c>
      <c r="B167" s="2" t="s">
        <v>131</v>
      </c>
      <c r="C167" s="2"/>
      <c r="D167" s="23"/>
      <c r="E167" s="2">
        <v>693.4</v>
      </c>
    </row>
    <row r="168" spans="1:5" ht="46.5">
      <c r="A168" s="4" t="s">
        <v>18</v>
      </c>
      <c r="B168" s="2" t="s">
        <v>131</v>
      </c>
      <c r="C168" s="2">
        <v>244</v>
      </c>
      <c r="D168" s="22"/>
      <c r="E168" s="10">
        <v>693.4</v>
      </c>
    </row>
    <row r="169" spans="1:5" ht="30.75">
      <c r="A169" s="4" t="s">
        <v>132</v>
      </c>
      <c r="B169" s="2" t="s">
        <v>131</v>
      </c>
      <c r="C169" s="2">
        <v>244</v>
      </c>
      <c r="D169" s="23" t="s">
        <v>154</v>
      </c>
      <c r="E169" s="10">
        <v>693.4</v>
      </c>
    </row>
    <row r="170" spans="1:5" ht="15">
      <c r="A170" s="4" t="s">
        <v>133</v>
      </c>
      <c r="B170" s="2" t="s">
        <v>134</v>
      </c>
      <c r="C170" s="2"/>
      <c r="D170" s="23"/>
      <c r="E170" s="10">
        <v>0</v>
      </c>
    </row>
    <row r="171" spans="1:5" ht="15">
      <c r="A171" s="4" t="s">
        <v>135</v>
      </c>
      <c r="B171" s="2" t="s">
        <v>134</v>
      </c>
      <c r="C171" s="2">
        <v>870</v>
      </c>
      <c r="D171" s="23"/>
      <c r="E171" s="10">
        <v>0</v>
      </c>
    </row>
    <row r="172" spans="1:6" ht="15">
      <c r="A172" s="4" t="s">
        <v>136</v>
      </c>
      <c r="B172" s="2" t="s">
        <v>134</v>
      </c>
      <c r="C172" s="2">
        <v>870</v>
      </c>
      <c r="D172" s="23" t="s">
        <v>155</v>
      </c>
      <c r="E172" s="10">
        <v>0</v>
      </c>
      <c r="F172" s="102"/>
    </row>
    <row r="173" spans="1:5" ht="78">
      <c r="A173" s="4" t="s">
        <v>137</v>
      </c>
      <c r="B173" s="2" t="s">
        <v>138</v>
      </c>
      <c r="C173" s="2"/>
      <c r="D173" s="31"/>
      <c r="E173" s="10">
        <f>E174+E176+E178+E180</f>
        <v>8237.7</v>
      </c>
    </row>
    <row r="174" spans="1:5" ht="46.5">
      <c r="A174" s="4" t="s">
        <v>26</v>
      </c>
      <c r="B174" s="2" t="s">
        <v>138</v>
      </c>
      <c r="C174" s="2">
        <v>111</v>
      </c>
      <c r="D174" s="32"/>
      <c r="E174" s="10">
        <v>6908.7</v>
      </c>
    </row>
    <row r="175" spans="1:5" ht="15">
      <c r="A175" s="4" t="s">
        <v>139</v>
      </c>
      <c r="B175" s="2" t="s">
        <v>138</v>
      </c>
      <c r="C175" s="2">
        <v>111</v>
      </c>
      <c r="D175" s="23" t="s">
        <v>156</v>
      </c>
      <c r="E175" s="10">
        <v>6908.7</v>
      </c>
    </row>
    <row r="176" spans="1:5" ht="46.5">
      <c r="A176" s="4" t="s">
        <v>27</v>
      </c>
      <c r="B176" s="2" t="s">
        <v>138</v>
      </c>
      <c r="C176" s="2">
        <v>242</v>
      </c>
      <c r="D176" s="32"/>
      <c r="E176" s="10">
        <f>E177</f>
        <v>400.6</v>
      </c>
    </row>
    <row r="177" spans="1:5" ht="15">
      <c r="A177" s="4" t="s">
        <v>139</v>
      </c>
      <c r="B177" s="2" t="s">
        <v>138</v>
      </c>
      <c r="C177" s="2">
        <v>242</v>
      </c>
      <c r="D177" s="23" t="s">
        <v>156</v>
      </c>
      <c r="E177" s="10">
        <v>400.6</v>
      </c>
    </row>
    <row r="178" spans="1:5" ht="46.5">
      <c r="A178" s="4" t="s">
        <v>18</v>
      </c>
      <c r="B178" s="2" t="s">
        <v>138</v>
      </c>
      <c r="C178" s="2">
        <v>244</v>
      </c>
      <c r="D178" s="32"/>
      <c r="E178" s="10">
        <v>928.3</v>
      </c>
    </row>
    <row r="179" spans="1:5" ht="15">
      <c r="A179" s="4" t="s">
        <v>139</v>
      </c>
      <c r="B179" s="2" t="s">
        <v>138</v>
      </c>
      <c r="C179" s="2">
        <v>244</v>
      </c>
      <c r="D179" s="23" t="s">
        <v>156</v>
      </c>
      <c r="E179" s="10">
        <v>928.3</v>
      </c>
    </row>
    <row r="180" spans="1:5" ht="30.75">
      <c r="A180" s="4" t="s">
        <v>126</v>
      </c>
      <c r="B180" s="2"/>
      <c r="C180" s="2"/>
      <c r="D180" s="23"/>
      <c r="E180" s="10">
        <v>0.1</v>
      </c>
    </row>
    <row r="181" spans="1:5" ht="15">
      <c r="A181" s="4" t="s">
        <v>139</v>
      </c>
      <c r="B181" s="2" t="s">
        <v>138</v>
      </c>
      <c r="C181" s="2">
        <v>852</v>
      </c>
      <c r="D181" s="23" t="s">
        <v>156</v>
      </c>
      <c r="E181" s="10">
        <v>0.1</v>
      </c>
    </row>
    <row r="182" spans="1:5" ht="62.25">
      <c r="A182" s="4" t="s">
        <v>140</v>
      </c>
      <c r="B182" s="2" t="s">
        <v>141</v>
      </c>
      <c r="C182" s="2"/>
      <c r="D182" s="31"/>
      <c r="E182" s="10">
        <v>620</v>
      </c>
    </row>
    <row r="183" spans="1:5" ht="46.5">
      <c r="A183" s="4" t="s">
        <v>18</v>
      </c>
      <c r="B183" s="2" t="s">
        <v>141</v>
      </c>
      <c r="C183" s="2">
        <v>244</v>
      </c>
      <c r="D183" s="23"/>
      <c r="E183" s="10">
        <v>605</v>
      </c>
    </row>
    <row r="184" spans="1:5" ht="15">
      <c r="A184" s="4" t="s">
        <v>139</v>
      </c>
      <c r="B184" s="2" t="s">
        <v>141</v>
      </c>
      <c r="C184" s="2">
        <v>244</v>
      </c>
      <c r="D184" s="23" t="s">
        <v>156</v>
      </c>
      <c r="E184" s="10">
        <v>605</v>
      </c>
    </row>
    <row r="185" spans="1:5" ht="30.75">
      <c r="A185" s="4" t="s">
        <v>126</v>
      </c>
      <c r="B185" s="2" t="s">
        <v>141</v>
      </c>
      <c r="C185" s="2">
        <v>852</v>
      </c>
      <c r="D185" s="23"/>
      <c r="E185" s="10">
        <v>15</v>
      </c>
    </row>
    <row r="186" spans="1:5" ht="15">
      <c r="A186" s="4" t="s">
        <v>139</v>
      </c>
      <c r="B186" s="2" t="s">
        <v>141</v>
      </c>
      <c r="C186" s="2">
        <v>852</v>
      </c>
      <c r="D186" s="23" t="s">
        <v>156</v>
      </c>
      <c r="E186" s="10">
        <v>15</v>
      </c>
    </row>
    <row r="187" spans="1:5" ht="70.5" customHeight="1">
      <c r="A187" s="4" t="s">
        <v>142</v>
      </c>
      <c r="B187" s="2" t="s">
        <v>143</v>
      </c>
      <c r="C187" s="2"/>
      <c r="D187" s="23"/>
      <c r="E187" s="10">
        <v>298.7</v>
      </c>
    </row>
    <row r="188" spans="1:5" ht="46.5">
      <c r="A188" s="4" t="s">
        <v>144</v>
      </c>
      <c r="B188" s="2" t="s">
        <v>143</v>
      </c>
      <c r="C188" s="2">
        <v>121</v>
      </c>
      <c r="D188" s="23"/>
      <c r="E188" s="10">
        <v>298.7</v>
      </c>
    </row>
    <row r="189" spans="1:5" ht="30.75">
      <c r="A189" s="4" t="s">
        <v>145</v>
      </c>
      <c r="B189" s="2" t="s">
        <v>143</v>
      </c>
      <c r="C189" s="2">
        <v>121</v>
      </c>
      <c r="D189" s="23" t="s">
        <v>157</v>
      </c>
      <c r="E189" s="10">
        <v>298.7</v>
      </c>
    </row>
    <row r="190" spans="1:5" ht="67.5" customHeight="1">
      <c r="A190" s="4" t="s">
        <v>170</v>
      </c>
      <c r="B190" s="33" t="s">
        <v>162</v>
      </c>
      <c r="C190" s="2"/>
      <c r="D190" s="23"/>
      <c r="E190" s="10">
        <v>200</v>
      </c>
    </row>
    <row r="191" spans="1:5" ht="50.25" customHeight="1">
      <c r="A191" s="4" t="s">
        <v>169</v>
      </c>
      <c r="B191" s="33" t="s">
        <v>162</v>
      </c>
      <c r="C191" s="2">
        <v>810</v>
      </c>
      <c r="D191" s="23"/>
      <c r="E191" s="10">
        <v>200</v>
      </c>
    </row>
    <row r="192" spans="1:5" ht="15">
      <c r="A192" s="4" t="s">
        <v>168</v>
      </c>
      <c r="B192" s="33" t="s">
        <v>162</v>
      </c>
      <c r="C192" s="2">
        <v>810</v>
      </c>
      <c r="D192" s="23" t="s">
        <v>161</v>
      </c>
      <c r="E192" s="10">
        <v>200</v>
      </c>
    </row>
    <row r="193" spans="1:5" ht="75" customHeight="1">
      <c r="A193" s="4" t="s">
        <v>166</v>
      </c>
      <c r="B193" s="2" t="s">
        <v>146</v>
      </c>
      <c r="C193" s="2"/>
      <c r="D193" s="23"/>
      <c r="E193" s="10">
        <f>E194</f>
        <v>996.1</v>
      </c>
    </row>
    <row r="194" spans="1:5" ht="46.5">
      <c r="A194" s="4" t="s">
        <v>102</v>
      </c>
      <c r="B194" s="2" t="s">
        <v>146</v>
      </c>
      <c r="C194" s="2">
        <v>321</v>
      </c>
      <c r="D194" s="23"/>
      <c r="E194" s="10">
        <f>E195</f>
        <v>996.1</v>
      </c>
    </row>
    <row r="195" spans="1:5" ht="15">
      <c r="A195" s="4" t="s">
        <v>147</v>
      </c>
      <c r="B195" s="2" t="s">
        <v>146</v>
      </c>
      <c r="C195" s="2">
        <v>321</v>
      </c>
      <c r="D195" s="23" t="s">
        <v>158</v>
      </c>
      <c r="E195" s="10">
        <v>996.1</v>
      </c>
    </row>
    <row r="196" spans="1:5" ht="93">
      <c r="A196" s="4" t="s">
        <v>179</v>
      </c>
      <c r="B196" s="2" t="s">
        <v>175</v>
      </c>
      <c r="C196" s="99"/>
      <c r="D196" s="98"/>
      <c r="E196" s="10">
        <v>7240.4</v>
      </c>
    </row>
    <row r="197" spans="1:5" ht="62.25">
      <c r="A197" s="4" t="s">
        <v>178</v>
      </c>
      <c r="B197" s="2" t="s">
        <v>175</v>
      </c>
      <c r="C197" s="2">
        <v>810</v>
      </c>
      <c r="D197" s="22"/>
      <c r="E197" s="10">
        <v>7240.4</v>
      </c>
    </row>
    <row r="198" spans="1:6" ht="15">
      <c r="A198" s="4" t="s">
        <v>177</v>
      </c>
      <c r="B198" s="2" t="s">
        <v>175</v>
      </c>
      <c r="C198" s="2">
        <v>810</v>
      </c>
      <c r="D198" s="23" t="s">
        <v>176</v>
      </c>
      <c r="E198" s="10">
        <v>7240.4</v>
      </c>
      <c r="F198" s="102"/>
    </row>
    <row r="199" spans="1:5" ht="93">
      <c r="A199" s="4" t="s">
        <v>310</v>
      </c>
      <c r="B199" s="2" t="s">
        <v>311</v>
      </c>
      <c r="C199" s="99"/>
      <c r="D199" s="22"/>
      <c r="E199" s="61">
        <v>5000</v>
      </c>
    </row>
    <row r="200" spans="1:5" ht="62.25">
      <c r="A200" s="4" t="s">
        <v>178</v>
      </c>
      <c r="B200" s="2" t="s">
        <v>311</v>
      </c>
      <c r="C200" s="2">
        <v>810</v>
      </c>
      <c r="D200" s="23"/>
      <c r="E200" s="61">
        <v>5000</v>
      </c>
    </row>
    <row r="201" spans="1:5" ht="15">
      <c r="A201" s="4" t="s">
        <v>43</v>
      </c>
      <c r="B201" s="2" t="s">
        <v>311</v>
      </c>
      <c r="C201" s="2">
        <v>810</v>
      </c>
      <c r="D201" s="23" t="s">
        <v>148</v>
      </c>
      <c r="E201" s="61">
        <v>5000</v>
      </c>
    </row>
    <row r="202" spans="1:5" ht="15">
      <c r="A202" s="64"/>
      <c r="B202" s="58"/>
      <c r="C202" s="65"/>
      <c r="D202" s="67"/>
      <c r="E202" s="66"/>
    </row>
    <row r="203" spans="1:5" ht="15">
      <c r="A203" s="64"/>
      <c r="B203" s="58"/>
      <c r="C203" s="65"/>
      <c r="D203" s="67"/>
      <c r="E203" s="66"/>
    </row>
    <row r="204" spans="1:5" ht="15">
      <c r="A204" s="64"/>
      <c r="B204" s="58"/>
      <c r="C204" s="65"/>
      <c r="D204" s="67"/>
      <c r="E204" s="66"/>
    </row>
    <row r="205" spans="1:4" ht="12.75">
      <c r="A205" s="6"/>
      <c r="B205" s="7"/>
      <c r="C205" s="8"/>
      <c r="D205" s="34"/>
    </row>
    <row r="206" spans="1:4" ht="12.75">
      <c r="A206" s="6"/>
      <c r="B206" s="7"/>
      <c r="C206" s="8"/>
      <c r="D206" s="34"/>
    </row>
    <row r="207" spans="1:4" ht="12.75">
      <c r="A207" s="6"/>
      <c r="B207" s="7"/>
      <c r="C207" s="8"/>
      <c r="D207" s="34"/>
    </row>
    <row r="208" spans="1:3" ht="12.75">
      <c r="A208" s="6"/>
      <c r="B208" s="7"/>
      <c r="C208" s="8"/>
    </row>
    <row r="209" spans="1:3" ht="12.75">
      <c r="A209" s="6"/>
      <c r="B209" s="7"/>
      <c r="C209" s="8"/>
    </row>
    <row r="210" spans="1:3" ht="12.75">
      <c r="A210" s="6"/>
      <c r="B210" s="7"/>
      <c r="C210" s="8"/>
    </row>
    <row r="211" spans="1:3" ht="12.75">
      <c r="A211" s="6"/>
      <c r="B211" s="7"/>
      <c r="C211" s="8"/>
    </row>
    <row r="212" spans="1:3" ht="12.75">
      <c r="A212" s="6"/>
      <c r="B212" s="7"/>
      <c r="C212" s="8"/>
    </row>
    <row r="213" spans="1:3" ht="12.75">
      <c r="A213" s="6"/>
      <c r="B213" s="7"/>
      <c r="C213" s="8"/>
    </row>
    <row r="214" spans="1:3" ht="12.75">
      <c r="A214" s="6"/>
      <c r="B214" s="7"/>
      <c r="C214" s="8"/>
    </row>
    <row r="215" spans="1:3" ht="12.75">
      <c r="A215" s="6"/>
      <c r="B215" s="7"/>
      <c r="C215" s="8"/>
    </row>
    <row r="216" spans="1:3" ht="12.75">
      <c r="A216" s="6"/>
      <c r="B216" s="7"/>
      <c r="C216" s="8"/>
    </row>
    <row r="217" spans="1:3" ht="12.75">
      <c r="A217" s="6"/>
      <c r="B217" s="7"/>
      <c r="C217" s="8"/>
    </row>
    <row r="218" spans="1:3" ht="12.75">
      <c r="A218" s="6"/>
      <c r="B218" s="7"/>
      <c r="C218" s="8"/>
    </row>
    <row r="219" spans="1:3" ht="12.75">
      <c r="A219" s="6"/>
      <c r="B219" s="7"/>
      <c r="C219" s="8"/>
    </row>
    <row r="220" spans="1:3" ht="12.75">
      <c r="A220" s="6"/>
      <c r="B220" s="7"/>
      <c r="C220" s="8"/>
    </row>
    <row r="221" spans="1:3" ht="12.75">
      <c r="A221" s="6"/>
      <c r="B221" s="7"/>
      <c r="C221" s="8"/>
    </row>
    <row r="222" spans="1:3" ht="12.75">
      <c r="A222" s="6"/>
      <c r="B222" s="7"/>
      <c r="C222" s="8"/>
    </row>
    <row r="223" spans="1:3" ht="12.75">
      <c r="A223" s="6"/>
      <c r="B223" s="7"/>
      <c r="C223" s="8"/>
    </row>
    <row r="224" spans="1:3" ht="12.75">
      <c r="A224" s="6"/>
      <c r="B224" s="7"/>
      <c r="C224" s="8"/>
    </row>
    <row r="225" spans="1:3" ht="12.75">
      <c r="A225" s="6"/>
      <c r="B225" s="7"/>
      <c r="C225" s="8"/>
    </row>
    <row r="226" spans="1:3" ht="12.75">
      <c r="A226" s="6"/>
      <c r="B226" s="7"/>
      <c r="C226" s="8"/>
    </row>
    <row r="227" spans="1:3" ht="12.75">
      <c r="A227" s="6"/>
      <c r="B227" s="7"/>
      <c r="C227" s="8"/>
    </row>
    <row r="228" spans="1:3" ht="12.75">
      <c r="A228" s="6"/>
      <c r="B228" s="7"/>
      <c r="C228" s="8"/>
    </row>
    <row r="229" spans="1:3" ht="12.75">
      <c r="A229" s="6"/>
      <c r="B229" s="7"/>
      <c r="C229" s="8"/>
    </row>
    <row r="230" spans="1:3" ht="12.75">
      <c r="A230" s="6"/>
      <c r="B230" s="7"/>
      <c r="C230" s="8"/>
    </row>
    <row r="231" spans="1:3" ht="12.75">
      <c r="A231" s="6"/>
      <c r="B231" s="7"/>
      <c r="C231" s="8"/>
    </row>
    <row r="232" spans="1:3" ht="12.75">
      <c r="A232" s="6"/>
      <c r="B232" s="7"/>
      <c r="C232" s="8"/>
    </row>
    <row r="233" spans="1:3" ht="12.75">
      <c r="A233" s="6"/>
      <c r="B233" s="7"/>
      <c r="C233" s="8"/>
    </row>
    <row r="234" spans="1:3" ht="12.75">
      <c r="A234" s="6"/>
      <c r="B234" s="7"/>
      <c r="C234" s="8"/>
    </row>
    <row r="235" spans="1:3" ht="12.75">
      <c r="A235" s="6"/>
      <c r="B235" s="7"/>
      <c r="C235" s="8"/>
    </row>
    <row r="236" spans="1:3" ht="12.75">
      <c r="A236" s="6"/>
      <c r="B236" s="7"/>
      <c r="C236" s="8"/>
    </row>
    <row r="237" spans="1:3" ht="12.75">
      <c r="A237" s="6"/>
      <c r="B237" s="7"/>
      <c r="C237" s="8"/>
    </row>
    <row r="238" spans="1:3" ht="12.75">
      <c r="A238" s="6"/>
      <c r="B238" s="7"/>
      <c r="C238" s="8"/>
    </row>
    <row r="239" spans="1:3" ht="12.75">
      <c r="A239" s="6"/>
      <c r="B239" s="7"/>
      <c r="C239" s="8"/>
    </row>
    <row r="240" spans="1:3" ht="12.75">
      <c r="A240" s="6"/>
      <c r="B240" s="7"/>
      <c r="C240" s="8"/>
    </row>
    <row r="241" spans="1:3" ht="12.75">
      <c r="A241" s="6"/>
      <c r="B241" s="7"/>
      <c r="C241" s="8"/>
    </row>
    <row r="242" spans="1:3" ht="12.75">
      <c r="A242" s="6"/>
      <c r="B242" s="7"/>
      <c r="C242" s="8"/>
    </row>
    <row r="243" spans="1:3" ht="12.75">
      <c r="A243" s="6"/>
      <c r="B243" s="7"/>
      <c r="C243" s="8"/>
    </row>
    <row r="244" spans="1:3" ht="12.75">
      <c r="A244" s="6"/>
      <c r="B244" s="7"/>
      <c r="C244" s="8"/>
    </row>
    <row r="245" spans="1:3" ht="12.75">
      <c r="A245" s="6"/>
      <c r="B245" s="7"/>
      <c r="C245" s="8"/>
    </row>
    <row r="246" spans="1:3" ht="12.75">
      <c r="A246" s="6"/>
      <c r="B246" s="7"/>
      <c r="C246" s="8"/>
    </row>
    <row r="247" spans="1:3" ht="12.75">
      <c r="A247" s="6"/>
      <c r="B247" s="7"/>
      <c r="C247" s="8"/>
    </row>
    <row r="248" spans="1:3" ht="12.75">
      <c r="A248" s="6"/>
      <c r="B248" s="7"/>
      <c r="C248" s="8"/>
    </row>
    <row r="249" spans="1:3" ht="12.75">
      <c r="A249" s="6"/>
      <c r="B249" s="7"/>
      <c r="C249" s="8"/>
    </row>
    <row r="250" spans="1:3" ht="12.75">
      <c r="A250" s="6"/>
      <c r="B250" s="7"/>
      <c r="C250" s="8"/>
    </row>
    <row r="251" spans="1:3" ht="12.75">
      <c r="A251" s="6"/>
      <c r="B251" s="7"/>
      <c r="C251" s="8"/>
    </row>
    <row r="252" spans="1:3" ht="12.75">
      <c r="A252" s="6"/>
      <c r="B252" s="7"/>
      <c r="C252" s="8"/>
    </row>
    <row r="253" spans="1:3" ht="12.75">
      <c r="A253" s="6"/>
      <c r="B253" s="7"/>
      <c r="C253" s="8"/>
    </row>
    <row r="254" spans="1:3" ht="12.75">
      <c r="A254" s="6"/>
      <c r="B254" s="7"/>
      <c r="C254" s="8"/>
    </row>
    <row r="255" spans="1:3" ht="12.75">
      <c r="A255" s="6"/>
      <c r="B255" s="7"/>
      <c r="C255" s="8"/>
    </row>
    <row r="256" spans="1:3" ht="12.75">
      <c r="A256" s="6"/>
      <c r="B256" s="7"/>
      <c r="C256" s="8"/>
    </row>
    <row r="257" spans="1:3" ht="12.75">
      <c r="A257" s="6"/>
      <c r="B257" s="7"/>
      <c r="C257" s="8"/>
    </row>
    <row r="258" spans="1:3" ht="12.75">
      <c r="A258" s="6"/>
      <c r="B258" s="7"/>
      <c r="C258" s="8"/>
    </row>
    <row r="259" spans="1:3" ht="12.75">
      <c r="A259" s="6"/>
      <c r="B259" s="7"/>
      <c r="C259" s="8"/>
    </row>
    <row r="260" spans="1:3" ht="12.75">
      <c r="A260" s="6"/>
      <c r="B260" s="7"/>
      <c r="C260" s="8"/>
    </row>
    <row r="261" spans="1:3" ht="12.75">
      <c r="A261" s="6"/>
      <c r="B261" s="7"/>
      <c r="C261" s="8"/>
    </row>
    <row r="262" spans="1:3" ht="12.75">
      <c r="A262" s="6"/>
      <c r="B262" s="7"/>
      <c r="C262" s="8"/>
    </row>
    <row r="263" spans="1:3" ht="12.75">
      <c r="A263" s="6"/>
      <c r="B263" s="7"/>
      <c r="C263" s="8"/>
    </row>
    <row r="264" spans="1:3" ht="12.75">
      <c r="A264" s="6"/>
      <c r="B264" s="7"/>
      <c r="C264" s="8"/>
    </row>
    <row r="265" spans="1:3" ht="12.75">
      <c r="A265" s="6"/>
      <c r="B265" s="7"/>
      <c r="C265" s="8"/>
    </row>
    <row r="266" spans="1:3" ht="12.75">
      <c r="A266" s="6"/>
      <c r="B266" s="7"/>
      <c r="C266" s="8"/>
    </row>
    <row r="267" spans="1:3" ht="12.75">
      <c r="A267" s="6"/>
      <c r="B267" s="7"/>
      <c r="C267" s="8"/>
    </row>
    <row r="268" spans="1:3" ht="12.75">
      <c r="A268" s="6"/>
      <c r="B268" s="7"/>
      <c r="C268" s="8"/>
    </row>
    <row r="269" spans="1:3" ht="12.75">
      <c r="A269" s="6"/>
      <c r="B269" s="7"/>
      <c r="C269" s="8"/>
    </row>
    <row r="270" spans="1:3" ht="12.75">
      <c r="A270" s="6"/>
      <c r="B270" s="7"/>
      <c r="C270" s="8"/>
    </row>
    <row r="271" spans="1:3" ht="12.75">
      <c r="A271" s="6"/>
      <c r="B271" s="7"/>
      <c r="C271" s="8"/>
    </row>
    <row r="272" spans="1:3" ht="12.75">
      <c r="A272" s="6"/>
      <c r="B272" s="7"/>
      <c r="C272" s="8"/>
    </row>
    <row r="273" spans="1:3" ht="12.75">
      <c r="A273" s="6"/>
      <c r="B273" s="7"/>
      <c r="C273" s="8"/>
    </row>
    <row r="274" spans="1:3" ht="12.75">
      <c r="A274" s="6"/>
      <c r="B274" s="7"/>
      <c r="C274" s="8"/>
    </row>
    <row r="275" spans="1:3" ht="12.75">
      <c r="A275" s="6"/>
      <c r="B275" s="7"/>
      <c r="C275" s="8"/>
    </row>
    <row r="276" spans="1:3" ht="12.75">
      <c r="A276" s="6"/>
      <c r="B276" s="7"/>
      <c r="C276" s="8"/>
    </row>
    <row r="277" spans="1:3" ht="12.75">
      <c r="A277" s="6"/>
      <c r="B277" s="7"/>
      <c r="C277" s="8"/>
    </row>
    <row r="278" spans="1:3" ht="12.75">
      <c r="A278" s="6"/>
      <c r="B278" s="7"/>
      <c r="C278" s="8"/>
    </row>
    <row r="279" spans="1:3" ht="12.75">
      <c r="A279" s="6"/>
      <c r="B279" s="7"/>
      <c r="C279" s="8"/>
    </row>
    <row r="280" spans="1:3" ht="12.75">
      <c r="A280" s="6"/>
      <c r="B280" s="7"/>
      <c r="C280" s="8"/>
    </row>
    <row r="281" spans="1:3" ht="12.75">
      <c r="A281" s="6"/>
      <c r="B281" s="7"/>
      <c r="C281" s="8"/>
    </row>
    <row r="282" spans="1:3" ht="12.75">
      <c r="A282" s="6"/>
      <c r="B282" s="7"/>
      <c r="C282" s="8"/>
    </row>
    <row r="283" spans="1:3" ht="12.75">
      <c r="A283" s="6"/>
      <c r="B283" s="7"/>
      <c r="C283" s="8"/>
    </row>
    <row r="284" spans="1:3" ht="12.75">
      <c r="A284" s="6"/>
      <c r="B284" s="7"/>
      <c r="C284" s="8"/>
    </row>
    <row r="285" spans="1:3" ht="12.75">
      <c r="A285" s="6"/>
      <c r="C285" s="8"/>
    </row>
    <row r="286" spans="1:3" ht="12.75">
      <c r="A286" s="6"/>
      <c r="C286" s="8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</sheetData>
  <sheetProtection/>
  <mergeCells count="3">
    <mergeCell ref="A2:E2"/>
    <mergeCell ref="A3:E3"/>
    <mergeCell ref="C1:E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6"/>
  <sheetViews>
    <sheetView zoomScalePageLayoutView="0" workbookViewId="0" topLeftCell="A10">
      <selection activeCell="D1" sqref="D1:F1"/>
    </sheetView>
  </sheetViews>
  <sheetFormatPr defaultColWidth="9.140625" defaultRowHeight="15"/>
  <cols>
    <col min="1" max="1" width="44.57421875" style="69" customWidth="1"/>
    <col min="2" max="2" width="6.7109375" style="69" customWidth="1"/>
    <col min="3" max="3" width="6.8515625" style="69" customWidth="1"/>
    <col min="4" max="4" width="12.28125" style="69" customWidth="1"/>
    <col min="5" max="5" width="7.00390625" style="69" customWidth="1"/>
    <col min="6" max="6" width="14.28125" style="86" customWidth="1"/>
    <col min="7" max="7" width="12.00390625" style="69" hidden="1" customWidth="1"/>
    <col min="8" max="8" width="8.8515625" style="69" hidden="1" customWidth="1"/>
    <col min="9" max="9" width="12.00390625" style="69" hidden="1" customWidth="1"/>
    <col min="10" max="24" width="8.8515625" style="69" hidden="1" customWidth="1"/>
    <col min="25" max="25" width="14.7109375" style="69" customWidth="1"/>
    <col min="26" max="26" width="6.28125" style="69" customWidth="1"/>
    <col min="27" max="16384" width="9.140625" style="69" customWidth="1"/>
  </cols>
  <sheetData>
    <row r="1" spans="1:6" ht="48" customHeight="1">
      <c r="A1" s="68"/>
      <c r="B1" s="68"/>
      <c r="C1" s="68"/>
      <c r="D1" s="112" t="s">
        <v>326</v>
      </c>
      <c r="E1" s="112"/>
      <c r="F1" s="112"/>
    </row>
    <row r="2" spans="1:6" ht="98.25" customHeight="1">
      <c r="A2" s="113" t="s">
        <v>323</v>
      </c>
      <c r="B2" s="113"/>
      <c r="C2" s="113"/>
      <c r="D2" s="113"/>
      <c r="E2" s="113"/>
      <c r="F2" s="113"/>
    </row>
    <row r="3" spans="1:6" s="72" customFormat="1" ht="27">
      <c r="A3" s="70" t="s">
        <v>180</v>
      </c>
      <c r="B3" s="70" t="s">
        <v>181</v>
      </c>
      <c r="C3" s="70" t="s">
        <v>182</v>
      </c>
      <c r="D3" s="70" t="s">
        <v>2</v>
      </c>
      <c r="E3" s="70" t="s">
        <v>3</v>
      </c>
      <c r="F3" s="71" t="s">
        <v>183</v>
      </c>
    </row>
    <row r="4" spans="1:24" s="72" customFormat="1" ht="14.25">
      <c r="A4" s="73" t="s">
        <v>184</v>
      </c>
      <c r="B4" s="74" t="s">
        <v>185</v>
      </c>
      <c r="C4" s="74" t="s">
        <v>186</v>
      </c>
      <c r="D4" s="74"/>
      <c r="E4" s="74"/>
      <c r="F4" s="75">
        <f>F8+F15+F29+F33+F37+F5</f>
        <v>36091.8</v>
      </c>
      <c r="G4" s="7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4" s="72" customFormat="1" ht="46.5">
      <c r="A5" s="4" t="s">
        <v>320</v>
      </c>
      <c r="B5" s="74" t="s">
        <v>185</v>
      </c>
      <c r="C5" s="74" t="s">
        <v>218</v>
      </c>
      <c r="D5" s="74"/>
      <c r="E5" s="74"/>
      <c r="F5" s="75">
        <v>464</v>
      </c>
      <c r="G5" s="76"/>
      <c r="H5" s="76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1:24" s="72" customFormat="1" ht="46.5">
      <c r="A6" s="4" t="s">
        <v>319</v>
      </c>
      <c r="B6" s="74" t="s">
        <v>185</v>
      </c>
      <c r="C6" s="74" t="s">
        <v>218</v>
      </c>
      <c r="D6" s="74" t="s">
        <v>321</v>
      </c>
      <c r="E6" s="74"/>
      <c r="F6" s="75">
        <v>464</v>
      </c>
      <c r="G6" s="76"/>
      <c r="H6" s="76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spans="1:24" s="72" customFormat="1" ht="41.25">
      <c r="A7" s="3" t="s">
        <v>122</v>
      </c>
      <c r="B7" s="74" t="s">
        <v>185</v>
      </c>
      <c r="C7" s="74" t="s">
        <v>218</v>
      </c>
      <c r="D7" s="74" t="s">
        <v>321</v>
      </c>
      <c r="E7" s="74" t="s">
        <v>191</v>
      </c>
      <c r="F7" s="75">
        <v>464</v>
      </c>
      <c r="G7" s="76"/>
      <c r="H7" s="76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</row>
    <row r="8" spans="1:24" s="72" customFormat="1" ht="54.75">
      <c r="A8" s="73" t="s">
        <v>119</v>
      </c>
      <c r="B8" s="74" t="s">
        <v>185</v>
      </c>
      <c r="C8" s="74" t="s">
        <v>187</v>
      </c>
      <c r="D8" s="74"/>
      <c r="E8" s="74"/>
      <c r="F8" s="75">
        <f>F9</f>
        <v>2110</v>
      </c>
      <c r="G8" s="76"/>
      <c r="H8" s="76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</row>
    <row r="9" spans="1:24" s="72" customFormat="1" ht="27">
      <c r="A9" s="3" t="s">
        <v>188</v>
      </c>
      <c r="B9" s="74" t="s">
        <v>185</v>
      </c>
      <c r="C9" s="74" t="s">
        <v>187</v>
      </c>
      <c r="D9" s="74" t="s">
        <v>189</v>
      </c>
      <c r="E9" s="74"/>
      <c r="F9" s="75">
        <f>F10+F13</f>
        <v>2110</v>
      </c>
      <c r="G9" s="76"/>
      <c r="H9" s="7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</row>
    <row r="10" spans="1:24" s="72" customFormat="1" ht="41.25">
      <c r="A10" s="3" t="s">
        <v>117</v>
      </c>
      <c r="B10" s="74" t="s">
        <v>185</v>
      </c>
      <c r="C10" s="74" t="s">
        <v>187</v>
      </c>
      <c r="D10" s="74" t="s">
        <v>190</v>
      </c>
      <c r="E10" s="74"/>
      <c r="F10" s="75">
        <f>F11+F12</f>
        <v>803.1</v>
      </c>
      <c r="G10" s="76"/>
      <c r="H10" s="76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</row>
    <row r="11" spans="1:24" s="72" customFormat="1" ht="41.25">
      <c r="A11" s="3" t="s">
        <v>122</v>
      </c>
      <c r="B11" s="74" t="s">
        <v>185</v>
      </c>
      <c r="C11" s="74" t="s">
        <v>187</v>
      </c>
      <c r="D11" s="74" t="s">
        <v>190</v>
      </c>
      <c r="E11" s="74" t="s">
        <v>191</v>
      </c>
      <c r="F11" s="75">
        <v>778.1</v>
      </c>
      <c r="G11" s="76">
        <v>3514</v>
      </c>
      <c r="H11" s="76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</row>
    <row r="12" spans="1:24" s="72" customFormat="1" ht="41.25">
      <c r="A12" s="3" t="s">
        <v>18</v>
      </c>
      <c r="B12" s="74" t="s">
        <v>185</v>
      </c>
      <c r="C12" s="74" t="s">
        <v>187</v>
      </c>
      <c r="D12" s="74" t="s">
        <v>190</v>
      </c>
      <c r="E12" s="74" t="s">
        <v>192</v>
      </c>
      <c r="F12" s="75">
        <v>25</v>
      </c>
      <c r="G12" s="76"/>
      <c r="H12" s="76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</row>
    <row r="13" spans="1:24" s="72" customFormat="1" ht="27">
      <c r="A13" s="3" t="s">
        <v>193</v>
      </c>
      <c r="B13" s="74" t="s">
        <v>185</v>
      </c>
      <c r="C13" s="74" t="s">
        <v>187</v>
      </c>
      <c r="D13" s="74" t="s">
        <v>194</v>
      </c>
      <c r="E13" s="74"/>
      <c r="F13" s="75">
        <f>F14</f>
        <v>1306.9</v>
      </c>
      <c r="G13" s="76">
        <v>3124</v>
      </c>
      <c r="H13" s="76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</row>
    <row r="14" spans="1:24" s="72" customFormat="1" ht="41.25">
      <c r="A14" s="3" t="s">
        <v>122</v>
      </c>
      <c r="B14" s="74" t="s">
        <v>185</v>
      </c>
      <c r="C14" s="74" t="s">
        <v>187</v>
      </c>
      <c r="D14" s="74" t="s">
        <v>194</v>
      </c>
      <c r="E14" s="74" t="s">
        <v>191</v>
      </c>
      <c r="F14" s="75">
        <v>1306.9</v>
      </c>
      <c r="G14" s="76"/>
      <c r="H14" s="76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1:24" s="72" customFormat="1" ht="54.75">
      <c r="A15" s="73" t="s">
        <v>195</v>
      </c>
      <c r="B15" s="74" t="s">
        <v>185</v>
      </c>
      <c r="C15" s="74" t="s">
        <v>196</v>
      </c>
      <c r="D15" s="74"/>
      <c r="E15" s="74"/>
      <c r="F15" s="75">
        <f>F16</f>
        <v>23773.3</v>
      </c>
      <c r="G15" s="76"/>
      <c r="H15" s="76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1:24" s="72" customFormat="1" ht="27">
      <c r="A16" s="3" t="s">
        <v>188</v>
      </c>
      <c r="B16" s="74" t="s">
        <v>185</v>
      </c>
      <c r="C16" s="74" t="s">
        <v>196</v>
      </c>
      <c r="D16" s="74" t="s">
        <v>189</v>
      </c>
      <c r="E16" s="74"/>
      <c r="F16" s="75">
        <f>F17+F27+F25+F23</f>
        <v>23773.3</v>
      </c>
      <c r="G16" s="76"/>
      <c r="H16" s="76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</row>
    <row r="17" spans="1:24" s="72" customFormat="1" ht="41.25">
      <c r="A17" s="3" t="s">
        <v>197</v>
      </c>
      <c r="B17" s="74" t="s">
        <v>185</v>
      </c>
      <c r="C17" s="74" t="s">
        <v>196</v>
      </c>
      <c r="D17" s="74" t="s">
        <v>198</v>
      </c>
      <c r="E17" s="74"/>
      <c r="F17" s="75">
        <f>F18+F19+F20+F21+F22</f>
        <v>21975.199999999997</v>
      </c>
      <c r="G17" s="76"/>
      <c r="H17" s="76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</row>
    <row r="18" spans="1:24" s="72" customFormat="1" ht="41.25">
      <c r="A18" s="3" t="s">
        <v>122</v>
      </c>
      <c r="B18" s="74" t="s">
        <v>185</v>
      </c>
      <c r="C18" s="74" t="s">
        <v>196</v>
      </c>
      <c r="D18" s="74" t="s">
        <v>198</v>
      </c>
      <c r="E18" s="74" t="s">
        <v>191</v>
      </c>
      <c r="F18" s="75">
        <v>13344.5</v>
      </c>
      <c r="G18" s="76">
        <v>1652</v>
      </c>
      <c r="H18" s="76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</row>
    <row r="19" spans="1:24" s="72" customFormat="1" ht="27.75">
      <c r="A19" s="60" t="s">
        <v>199</v>
      </c>
      <c r="B19" s="74" t="s">
        <v>185</v>
      </c>
      <c r="C19" s="74" t="s">
        <v>196</v>
      </c>
      <c r="D19" s="74" t="s">
        <v>198</v>
      </c>
      <c r="E19" s="74" t="s">
        <v>200</v>
      </c>
      <c r="F19" s="75">
        <v>1401.9</v>
      </c>
      <c r="G19" s="76"/>
      <c r="H19" s="76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</row>
    <row r="20" spans="1:24" s="72" customFormat="1" ht="41.25">
      <c r="A20" s="3" t="s">
        <v>18</v>
      </c>
      <c r="B20" s="74" t="s">
        <v>185</v>
      </c>
      <c r="C20" s="74" t="s">
        <v>196</v>
      </c>
      <c r="D20" s="74" t="s">
        <v>198</v>
      </c>
      <c r="E20" s="74" t="s">
        <v>192</v>
      </c>
      <c r="F20" s="75">
        <v>6050.2</v>
      </c>
      <c r="G20" s="76"/>
      <c r="H20" s="76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</row>
    <row r="21" spans="1:24" s="72" customFormat="1" ht="14.25">
      <c r="A21" s="78" t="s">
        <v>126</v>
      </c>
      <c r="B21" s="74" t="s">
        <v>185</v>
      </c>
      <c r="C21" s="74" t="s">
        <v>196</v>
      </c>
      <c r="D21" s="74" t="s">
        <v>198</v>
      </c>
      <c r="E21" s="74" t="s">
        <v>201</v>
      </c>
      <c r="F21" s="75">
        <v>50</v>
      </c>
      <c r="G21" s="76">
        <v>82994</v>
      </c>
      <c r="H21" s="76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</row>
    <row r="22" spans="1:24" s="72" customFormat="1" ht="14.25">
      <c r="A22" s="3" t="s">
        <v>127</v>
      </c>
      <c r="B22" s="74" t="s">
        <v>185</v>
      </c>
      <c r="C22" s="74" t="s">
        <v>196</v>
      </c>
      <c r="D22" s="74" t="s">
        <v>198</v>
      </c>
      <c r="E22" s="74" t="s">
        <v>202</v>
      </c>
      <c r="F22" s="75">
        <v>1128.6</v>
      </c>
      <c r="G22" s="76"/>
      <c r="H22" s="76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</row>
    <row r="23" spans="1:24" s="72" customFormat="1" ht="30.75">
      <c r="A23" s="4" t="s">
        <v>172</v>
      </c>
      <c r="B23" s="74" t="s">
        <v>185</v>
      </c>
      <c r="C23" s="74" t="s">
        <v>196</v>
      </c>
      <c r="D23" s="74" t="s">
        <v>203</v>
      </c>
      <c r="E23" s="74"/>
      <c r="F23" s="75">
        <v>58.9</v>
      </c>
      <c r="G23" s="76"/>
      <c r="H23" s="76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</row>
    <row r="24" spans="1:24" s="72" customFormat="1" ht="46.5">
      <c r="A24" s="15" t="s">
        <v>122</v>
      </c>
      <c r="B24" s="74" t="s">
        <v>185</v>
      </c>
      <c r="C24" s="74" t="s">
        <v>196</v>
      </c>
      <c r="D24" s="74" t="s">
        <v>203</v>
      </c>
      <c r="E24" s="74" t="s">
        <v>191</v>
      </c>
      <c r="F24" s="75">
        <v>58.9</v>
      </c>
      <c r="G24" s="76"/>
      <c r="H24" s="76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</row>
    <row r="25" spans="1:24" s="72" customFormat="1" ht="140.25">
      <c r="A25" s="4" t="s">
        <v>174</v>
      </c>
      <c r="B25" s="74" t="s">
        <v>185</v>
      </c>
      <c r="C25" s="74" t="s">
        <v>196</v>
      </c>
      <c r="D25" s="79">
        <v>1037134</v>
      </c>
      <c r="E25" s="74"/>
      <c r="F25" s="75">
        <v>512.4</v>
      </c>
      <c r="G25" s="76"/>
      <c r="H25" s="76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</row>
    <row r="26" spans="1:24" s="72" customFormat="1" ht="46.5">
      <c r="A26" s="15" t="s">
        <v>122</v>
      </c>
      <c r="B26" s="74" t="s">
        <v>185</v>
      </c>
      <c r="C26" s="74" t="s">
        <v>196</v>
      </c>
      <c r="D26" s="74" t="s">
        <v>204</v>
      </c>
      <c r="E26" s="74" t="s">
        <v>191</v>
      </c>
      <c r="F26" s="75">
        <v>512.4</v>
      </c>
      <c r="G26" s="76"/>
      <c r="H26" s="76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</row>
    <row r="27" spans="1:24" s="72" customFormat="1" ht="14.25">
      <c r="A27" s="3" t="s">
        <v>128</v>
      </c>
      <c r="B27" s="74" t="s">
        <v>185</v>
      </c>
      <c r="C27" s="74" t="s">
        <v>196</v>
      </c>
      <c r="D27" s="74" t="s">
        <v>205</v>
      </c>
      <c r="E27" s="74"/>
      <c r="F27" s="75">
        <v>1226.8</v>
      </c>
      <c r="G27" s="76">
        <v>35</v>
      </c>
      <c r="H27" s="76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</row>
    <row r="28" spans="1:24" s="72" customFormat="1" ht="41.25">
      <c r="A28" s="3" t="s">
        <v>122</v>
      </c>
      <c r="B28" s="74" t="s">
        <v>185</v>
      </c>
      <c r="C28" s="74" t="s">
        <v>196</v>
      </c>
      <c r="D28" s="74" t="s">
        <v>205</v>
      </c>
      <c r="E28" s="74" t="s">
        <v>191</v>
      </c>
      <c r="F28" s="75">
        <v>1226.8</v>
      </c>
      <c r="G28" s="76">
        <v>1620</v>
      </c>
      <c r="H28" s="76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</row>
    <row r="29" spans="1:24" s="72" customFormat="1" ht="30.75">
      <c r="A29" s="80" t="s">
        <v>132</v>
      </c>
      <c r="B29" s="74" t="s">
        <v>185</v>
      </c>
      <c r="C29" s="74" t="s">
        <v>206</v>
      </c>
      <c r="D29" s="74"/>
      <c r="E29" s="74"/>
      <c r="F29" s="75">
        <v>693.4</v>
      </c>
      <c r="G29" s="76"/>
      <c r="H29" s="76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</row>
    <row r="30" spans="1:24" s="72" customFormat="1" ht="27">
      <c r="A30" s="3" t="s">
        <v>188</v>
      </c>
      <c r="B30" s="74" t="s">
        <v>185</v>
      </c>
      <c r="C30" s="74" t="s">
        <v>206</v>
      </c>
      <c r="D30" s="74" t="s">
        <v>189</v>
      </c>
      <c r="E30" s="74"/>
      <c r="F30" s="75">
        <v>693.4</v>
      </c>
      <c r="G30" s="76"/>
      <c r="H30" s="76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s="72" customFormat="1" ht="14.25">
      <c r="A31" s="3" t="s">
        <v>130</v>
      </c>
      <c r="B31" s="74" t="s">
        <v>185</v>
      </c>
      <c r="C31" s="74" t="s">
        <v>206</v>
      </c>
      <c r="D31" s="74" t="s">
        <v>207</v>
      </c>
      <c r="E31" s="74"/>
      <c r="F31" s="75">
        <v>693.4</v>
      </c>
      <c r="G31" s="76"/>
      <c r="H31" s="76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1:24" s="72" customFormat="1" ht="41.25">
      <c r="A32" s="3" t="s">
        <v>18</v>
      </c>
      <c r="B32" s="74" t="s">
        <v>185</v>
      </c>
      <c r="C32" s="74" t="s">
        <v>206</v>
      </c>
      <c r="D32" s="74" t="s">
        <v>207</v>
      </c>
      <c r="E32" s="74" t="s">
        <v>192</v>
      </c>
      <c r="F32" s="75">
        <v>693.4</v>
      </c>
      <c r="G32" s="76"/>
      <c r="H32" s="76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s="72" customFormat="1" ht="14.25">
      <c r="A33" s="73" t="s">
        <v>136</v>
      </c>
      <c r="B33" s="74" t="s">
        <v>185</v>
      </c>
      <c r="C33" s="74" t="s">
        <v>208</v>
      </c>
      <c r="D33" s="74"/>
      <c r="E33" s="74"/>
      <c r="F33" s="75">
        <v>0</v>
      </c>
      <c r="G33" s="76"/>
      <c r="H33" s="76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</row>
    <row r="34" spans="1:24" s="72" customFormat="1" ht="27">
      <c r="A34" s="3" t="s">
        <v>188</v>
      </c>
      <c r="B34" s="74" t="s">
        <v>185</v>
      </c>
      <c r="C34" s="74" t="s">
        <v>208</v>
      </c>
      <c r="D34" s="74" t="s">
        <v>189</v>
      </c>
      <c r="E34" s="74"/>
      <c r="F34" s="75">
        <v>0</v>
      </c>
      <c r="G34" s="76"/>
      <c r="H34" s="76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</row>
    <row r="35" spans="1:24" s="72" customFormat="1" ht="14.25">
      <c r="A35" s="3" t="s">
        <v>133</v>
      </c>
      <c r="B35" s="74" t="s">
        <v>185</v>
      </c>
      <c r="C35" s="74" t="s">
        <v>208</v>
      </c>
      <c r="D35" s="74" t="s">
        <v>209</v>
      </c>
      <c r="E35" s="74"/>
      <c r="F35" s="75">
        <v>0</v>
      </c>
      <c r="G35" s="76"/>
      <c r="H35" s="76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</row>
    <row r="36" spans="1:24" s="72" customFormat="1" ht="14.25">
      <c r="A36" s="3" t="s">
        <v>135</v>
      </c>
      <c r="B36" s="74" t="s">
        <v>185</v>
      </c>
      <c r="C36" s="74" t="s">
        <v>208</v>
      </c>
      <c r="D36" s="74" t="s">
        <v>209</v>
      </c>
      <c r="E36" s="74" t="s">
        <v>210</v>
      </c>
      <c r="F36" s="75">
        <v>0</v>
      </c>
      <c r="G36" s="76">
        <v>30000</v>
      </c>
      <c r="H36" s="76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</row>
    <row r="37" spans="1:24" s="72" customFormat="1" ht="14.25">
      <c r="A37" s="73" t="s">
        <v>139</v>
      </c>
      <c r="B37" s="74" t="s">
        <v>185</v>
      </c>
      <c r="C37" s="74" t="s">
        <v>211</v>
      </c>
      <c r="D37" s="74"/>
      <c r="E37" s="74"/>
      <c r="F37" s="75">
        <f>F40+F38</f>
        <v>9051.1</v>
      </c>
      <c r="G37" s="76"/>
      <c r="H37" s="76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</row>
    <row r="38" spans="1:24" s="72" customFormat="1" ht="62.25">
      <c r="A38" s="4" t="s">
        <v>97</v>
      </c>
      <c r="B38" s="74" t="s">
        <v>185</v>
      </c>
      <c r="C38" s="74" t="s">
        <v>211</v>
      </c>
      <c r="D38" s="74" t="s">
        <v>289</v>
      </c>
      <c r="E38" s="74"/>
      <c r="F38" s="75">
        <v>193.4</v>
      </c>
      <c r="G38" s="76"/>
      <c r="H38" s="76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</row>
    <row r="39" spans="1:24" s="72" customFormat="1" ht="41.25">
      <c r="A39" s="3" t="s">
        <v>18</v>
      </c>
      <c r="B39" s="74" t="s">
        <v>185</v>
      </c>
      <c r="C39" s="74" t="s">
        <v>211</v>
      </c>
      <c r="D39" s="74" t="s">
        <v>289</v>
      </c>
      <c r="E39" s="74" t="s">
        <v>192</v>
      </c>
      <c r="F39" s="75">
        <v>193.4</v>
      </c>
      <c r="G39" s="76"/>
      <c r="H39" s="76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</row>
    <row r="40" spans="1:24" s="72" customFormat="1" ht="27">
      <c r="A40" s="3" t="s">
        <v>188</v>
      </c>
      <c r="B40" s="74" t="s">
        <v>185</v>
      </c>
      <c r="C40" s="74" t="s">
        <v>211</v>
      </c>
      <c r="D40" s="74" t="s">
        <v>189</v>
      </c>
      <c r="E40" s="74"/>
      <c r="F40" s="75">
        <f>F41+F46</f>
        <v>8857.7</v>
      </c>
      <c r="G40" s="76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</row>
    <row r="41" spans="1:24" s="72" customFormat="1" ht="69">
      <c r="A41" s="3" t="s">
        <v>212</v>
      </c>
      <c r="B41" s="74" t="s">
        <v>185</v>
      </c>
      <c r="C41" s="74" t="s">
        <v>211</v>
      </c>
      <c r="D41" s="74" t="s">
        <v>213</v>
      </c>
      <c r="E41" s="74"/>
      <c r="F41" s="75">
        <f>F42+F43+F44+F45</f>
        <v>8237.7</v>
      </c>
      <c r="G41" s="76"/>
      <c r="H41" s="76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</row>
    <row r="42" spans="1:24" s="72" customFormat="1" ht="41.25">
      <c r="A42" s="3" t="s">
        <v>26</v>
      </c>
      <c r="B42" s="74" t="s">
        <v>185</v>
      </c>
      <c r="C42" s="74" t="s">
        <v>211</v>
      </c>
      <c r="D42" s="74" t="s">
        <v>213</v>
      </c>
      <c r="E42" s="74" t="s">
        <v>214</v>
      </c>
      <c r="F42" s="75">
        <v>6908.7</v>
      </c>
      <c r="G42" s="76"/>
      <c r="H42" s="76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</row>
    <row r="43" spans="1:24" s="72" customFormat="1" ht="27.75">
      <c r="A43" s="60" t="s">
        <v>199</v>
      </c>
      <c r="B43" s="74" t="s">
        <v>185</v>
      </c>
      <c r="C43" s="74" t="s">
        <v>211</v>
      </c>
      <c r="D43" s="74" t="s">
        <v>213</v>
      </c>
      <c r="E43" s="74" t="s">
        <v>200</v>
      </c>
      <c r="F43" s="75">
        <v>400.6</v>
      </c>
      <c r="G43" s="76"/>
      <c r="H43" s="76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</row>
    <row r="44" spans="1:24" s="72" customFormat="1" ht="41.25">
      <c r="A44" s="3" t="s">
        <v>18</v>
      </c>
      <c r="B44" s="74" t="s">
        <v>185</v>
      </c>
      <c r="C44" s="74" t="s">
        <v>211</v>
      </c>
      <c r="D44" s="74" t="s">
        <v>213</v>
      </c>
      <c r="E44" s="74" t="s">
        <v>192</v>
      </c>
      <c r="F44" s="75">
        <v>928.3</v>
      </c>
      <c r="G44" s="76"/>
      <c r="H44" s="76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s="72" customFormat="1" ht="14.25">
      <c r="A45" s="3" t="s">
        <v>126</v>
      </c>
      <c r="B45" s="74" t="s">
        <v>185</v>
      </c>
      <c r="C45" s="74" t="s">
        <v>211</v>
      </c>
      <c r="D45" s="74" t="s">
        <v>213</v>
      </c>
      <c r="E45" s="74" t="s">
        <v>201</v>
      </c>
      <c r="F45" s="75">
        <v>0.1</v>
      </c>
      <c r="G45" s="76"/>
      <c r="H45" s="76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</row>
    <row r="46" spans="1:24" s="72" customFormat="1" ht="54.75">
      <c r="A46" s="3" t="s">
        <v>215</v>
      </c>
      <c r="B46" s="74" t="s">
        <v>185</v>
      </c>
      <c r="C46" s="74" t="s">
        <v>211</v>
      </c>
      <c r="D46" s="74" t="s">
        <v>216</v>
      </c>
      <c r="E46" s="74"/>
      <c r="F46" s="75">
        <v>620</v>
      </c>
      <c r="G46" s="81">
        <v>14957</v>
      </c>
      <c r="H46" s="76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</row>
    <row r="47" spans="1:24" s="72" customFormat="1" ht="41.25">
      <c r="A47" s="3" t="s">
        <v>18</v>
      </c>
      <c r="B47" s="74" t="s">
        <v>185</v>
      </c>
      <c r="C47" s="74" t="s">
        <v>211</v>
      </c>
      <c r="D47" s="74" t="s">
        <v>216</v>
      </c>
      <c r="E47" s="74" t="s">
        <v>192</v>
      </c>
      <c r="F47" s="75">
        <v>605</v>
      </c>
      <c r="G47" s="76">
        <v>3000</v>
      </c>
      <c r="H47" s="76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</row>
    <row r="48" spans="1:24" s="72" customFormat="1" ht="14.25">
      <c r="A48" s="3" t="s">
        <v>126</v>
      </c>
      <c r="B48" s="74" t="s">
        <v>185</v>
      </c>
      <c r="C48" s="74" t="s">
        <v>211</v>
      </c>
      <c r="D48" s="74" t="s">
        <v>216</v>
      </c>
      <c r="E48" s="74" t="s">
        <v>201</v>
      </c>
      <c r="F48" s="75">
        <v>15</v>
      </c>
      <c r="G48" s="76"/>
      <c r="H48" s="76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</row>
    <row r="49" spans="1:24" s="72" customFormat="1" ht="14.25">
      <c r="A49" s="3" t="s">
        <v>217</v>
      </c>
      <c r="B49" s="74" t="s">
        <v>218</v>
      </c>
      <c r="C49" s="74" t="s">
        <v>186</v>
      </c>
      <c r="D49" s="74"/>
      <c r="E49" s="74"/>
      <c r="F49" s="75">
        <f>F50</f>
        <v>298.7</v>
      </c>
      <c r="G49" s="76"/>
      <c r="H49" s="76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</row>
    <row r="50" spans="1:24" s="72" customFormat="1" ht="30.75">
      <c r="A50" s="80" t="s">
        <v>145</v>
      </c>
      <c r="B50" s="74" t="s">
        <v>218</v>
      </c>
      <c r="C50" s="74" t="s">
        <v>187</v>
      </c>
      <c r="D50" s="74"/>
      <c r="E50" s="74"/>
      <c r="F50" s="75">
        <f>F51</f>
        <v>298.7</v>
      </c>
      <c r="G50" s="76">
        <v>195</v>
      </c>
      <c r="H50" s="76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</row>
    <row r="51" spans="1:24" s="72" customFormat="1" ht="27">
      <c r="A51" s="3" t="s">
        <v>188</v>
      </c>
      <c r="B51" s="74" t="s">
        <v>218</v>
      </c>
      <c r="C51" s="74" t="s">
        <v>187</v>
      </c>
      <c r="D51" s="74" t="s">
        <v>189</v>
      </c>
      <c r="E51" s="74"/>
      <c r="F51" s="75">
        <v>298.7</v>
      </c>
      <c r="G51" s="76"/>
      <c r="H51" s="76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</row>
    <row r="52" spans="1:24" s="72" customFormat="1" ht="69">
      <c r="A52" s="3" t="s">
        <v>219</v>
      </c>
      <c r="B52" s="74" t="s">
        <v>218</v>
      </c>
      <c r="C52" s="74" t="s">
        <v>187</v>
      </c>
      <c r="D52" s="74" t="s">
        <v>220</v>
      </c>
      <c r="E52" s="74"/>
      <c r="F52" s="75">
        <f>F51</f>
        <v>298.7</v>
      </c>
      <c r="G52" s="76"/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</row>
    <row r="53" spans="1:24" s="72" customFormat="1" ht="41.25">
      <c r="A53" s="3" t="s">
        <v>122</v>
      </c>
      <c r="B53" s="74" t="s">
        <v>218</v>
      </c>
      <c r="C53" s="74" t="s">
        <v>187</v>
      </c>
      <c r="D53" s="74" t="s">
        <v>220</v>
      </c>
      <c r="E53" s="74" t="s">
        <v>191</v>
      </c>
      <c r="F53" s="75">
        <f>F52</f>
        <v>298.7</v>
      </c>
      <c r="G53" s="76">
        <v>680</v>
      </c>
      <c r="H53" s="76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</row>
    <row r="54" spans="1:24" s="72" customFormat="1" ht="27">
      <c r="A54" s="73" t="s">
        <v>221</v>
      </c>
      <c r="B54" s="74" t="s">
        <v>187</v>
      </c>
      <c r="C54" s="74" t="s">
        <v>186</v>
      </c>
      <c r="D54" s="74"/>
      <c r="E54" s="74"/>
      <c r="F54" s="75">
        <f>F55+F67</f>
        <v>10848.5</v>
      </c>
      <c r="G54" s="76"/>
      <c r="H54" s="76"/>
      <c r="I54" s="77">
        <f>G54+H54</f>
        <v>0</v>
      </c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</row>
    <row r="55" spans="1:24" s="72" customFormat="1" ht="41.25">
      <c r="A55" s="73" t="s">
        <v>222</v>
      </c>
      <c r="B55" s="74" t="s">
        <v>187</v>
      </c>
      <c r="C55" s="74" t="s">
        <v>223</v>
      </c>
      <c r="D55" s="74"/>
      <c r="E55" s="74"/>
      <c r="F55" s="75">
        <f>F56</f>
        <v>9648.5</v>
      </c>
      <c r="G55" s="76"/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</row>
    <row r="56" spans="1:24" s="72" customFormat="1" ht="69">
      <c r="A56" s="82" t="s">
        <v>13</v>
      </c>
      <c r="B56" s="74" t="s">
        <v>187</v>
      </c>
      <c r="C56" s="74" t="s">
        <v>223</v>
      </c>
      <c r="D56" s="74" t="s">
        <v>224</v>
      </c>
      <c r="E56" s="74"/>
      <c r="F56" s="75">
        <f>F58+F60+F62+F63</f>
        <v>9648.5</v>
      </c>
      <c r="G56" s="76"/>
      <c r="H56" s="76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</row>
    <row r="57" spans="1:24" s="72" customFormat="1" ht="41.25">
      <c r="A57" s="3" t="s">
        <v>225</v>
      </c>
      <c r="B57" s="74" t="s">
        <v>187</v>
      </c>
      <c r="C57" s="74" t="s">
        <v>223</v>
      </c>
      <c r="D57" s="74" t="s">
        <v>226</v>
      </c>
      <c r="E57" s="74"/>
      <c r="F57" s="75">
        <v>33</v>
      </c>
      <c r="G57" s="76"/>
      <c r="H57" s="76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</row>
    <row r="58" spans="1:24" s="72" customFormat="1" ht="41.25">
      <c r="A58" s="3" t="s">
        <v>18</v>
      </c>
      <c r="B58" s="74" t="s">
        <v>187</v>
      </c>
      <c r="C58" s="74" t="s">
        <v>223</v>
      </c>
      <c r="D58" s="74" t="s">
        <v>226</v>
      </c>
      <c r="E58" s="74" t="s">
        <v>192</v>
      </c>
      <c r="F58" s="75">
        <v>33</v>
      </c>
      <c r="G58" s="76">
        <v>1655</v>
      </c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</row>
    <row r="59" spans="1:24" s="72" customFormat="1" ht="42">
      <c r="A59" s="60" t="s">
        <v>227</v>
      </c>
      <c r="B59" s="74" t="s">
        <v>187</v>
      </c>
      <c r="C59" s="74" t="s">
        <v>223</v>
      </c>
      <c r="D59" s="74" t="s">
        <v>228</v>
      </c>
      <c r="E59" s="74"/>
      <c r="F59" s="75">
        <v>3660</v>
      </c>
      <c r="G59" s="76">
        <v>1</v>
      </c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</row>
    <row r="60" spans="1:24" s="72" customFormat="1" ht="41.25">
      <c r="A60" s="3" t="s">
        <v>18</v>
      </c>
      <c r="B60" s="74" t="s">
        <v>187</v>
      </c>
      <c r="C60" s="74" t="s">
        <v>223</v>
      </c>
      <c r="D60" s="74" t="s">
        <v>228</v>
      </c>
      <c r="E60" s="74" t="s">
        <v>192</v>
      </c>
      <c r="F60" s="75">
        <v>3660</v>
      </c>
      <c r="G60" s="76"/>
      <c r="H60" s="76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</row>
    <row r="61" spans="1:24" s="72" customFormat="1" ht="41.25">
      <c r="A61" s="3" t="s">
        <v>229</v>
      </c>
      <c r="B61" s="74" t="s">
        <v>187</v>
      </c>
      <c r="C61" s="74" t="s">
        <v>223</v>
      </c>
      <c r="D61" s="74" t="s">
        <v>230</v>
      </c>
      <c r="E61" s="74"/>
      <c r="F61" s="75">
        <v>300</v>
      </c>
      <c r="G61" s="76"/>
      <c r="H61" s="76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</row>
    <row r="62" spans="1:24" s="72" customFormat="1" ht="41.25">
      <c r="A62" s="3" t="s">
        <v>18</v>
      </c>
      <c r="B62" s="74" t="s">
        <v>187</v>
      </c>
      <c r="C62" s="74" t="s">
        <v>223</v>
      </c>
      <c r="D62" s="74" t="s">
        <v>230</v>
      </c>
      <c r="E62" s="74" t="s">
        <v>192</v>
      </c>
      <c r="F62" s="75">
        <v>300</v>
      </c>
      <c r="G62" s="76">
        <v>3760</v>
      </c>
      <c r="H62" s="76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</row>
    <row r="63" spans="1:24" s="72" customFormat="1" ht="41.25">
      <c r="A63" s="3" t="s">
        <v>231</v>
      </c>
      <c r="B63" s="74" t="s">
        <v>187</v>
      </c>
      <c r="C63" s="74" t="s">
        <v>223</v>
      </c>
      <c r="D63" s="74" t="s">
        <v>232</v>
      </c>
      <c r="E63" s="74"/>
      <c r="F63" s="75">
        <f>F64+F65+F66</f>
        <v>5655.5</v>
      </c>
      <c r="G63" s="76"/>
      <c r="H63" s="76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</row>
    <row r="64" spans="1:24" s="72" customFormat="1" ht="41.25">
      <c r="A64" s="3" t="s">
        <v>26</v>
      </c>
      <c r="B64" s="74" t="s">
        <v>187</v>
      </c>
      <c r="C64" s="74" t="s">
        <v>223</v>
      </c>
      <c r="D64" s="74" t="s">
        <v>232</v>
      </c>
      <c r="E64" s="74" t="s">
        <v>214</v>
      </c>
      <c r="F64" s="75">
        <v>4933.8</v>
      </c>
      <c r="G64" s="76"/>
      <c r="H64" s="76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</row>
    <row r="65" spans="1:24" s="72" customFormat="1" ht="27.75">
      <c r="A65" s="60" t="s">
        <v>199</v>
      </c>
      <c r="B65" s="74" t="s">
        <v>187</v>
      </c>
      <c r="C65" s="74" t="s">
        <v>223</v>
      </c>
      <c r="D65" s="74" t="s">
        <v>232</v>
      </c>
      <c r="E65" s="74" t="s">
        <v>200</v>
      </c>
      <c r="F65" s="75">
        <v>101.5</v>
      </c>
      <c r="G65" s="76"/>
      <c r="H65" s="76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</row>
    <row r="66" spans="1:24" s="72" customFormat="1" ht="41.25">
      <c r="A66" s="3" t="s">
        <v>18</v>
      </c>
      <c r="B66" s="74" t="s">
        <v>187</v>
      </c>
      <c r="C66" s="74" t="s">
        <v>223</v>
      </c>
      <c r="D66" s="74" t="s">
        <v>232</v>
      </c>
      <c r="E66" s="74" t="s">
        <v>192</v>
      </c>
      <c r="F66" s="75">
        <v>620.2</v>
      </c>
      <c r="G66" s="76">
        <v>390</v>
      </c>
      <c r="H66" s="76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</row>
    <row r="67" spans="1:24" s="72" customFormat="1" ht="27">
      <c r="A67" s="3" t="s">
        <v>307</v>
      </c>
      <c r="B67" s="74" t="s">
        <v>187</v>
      </c>
      <c r="C67" s="74" t="s">
        <v>283</v>
      </c>
      <c r="D67" s="74"/>
      <c r="E67" s="74"/>
      <c r="F67" s="75">
        <f>F69+F71</f>
        <v>1200</v>
      </c>
      <c r="G67" s="76"/>
      <c r="H67" s="76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</row>
    <row r="68" spans="1:24" s="72" customFormat="1" ht="42">
      <c r="A68" s="60" t="s">
        <v>227</v>
      </c>
      <c r="B68" s="74" t="s">
        <v>187</v>
      </c>
      <c r="C68" s="74" t="s">
        <v>283</v>
      </c>
      <c r="D68" s="74" t="s">
        <v>228</v>
      </c>
      <c r="E68" s="74"/>
      <c r="F68" s="75">
        <v>500</v>
      </c>
      <c r="G68" s="76"/>
      <c r="H68" s="76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</row>
    <row r="69" spans="1:24" s="72" customFormat="1" ht="41.25">
      <c r="A69" s="3" t="s">
        <v>18</v>
      </c>
      <c r="B69" s="74" t="s">
        <v>187</v>
      </c>
      <c r="C69" s="74" t="s">
        <v>283</v>
      </c>
      <c r="D69" s="74" t="s">
        <v>228</v>
      </c>
      <c r="E69" s="74" t="s">
        <v>192</v>
      </c>
      <c r="F69" s="75">
        <v>500</v>
      </c>
      <c r="G69" s="76"/>
      <c r="H69" s="76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</row>
    <row r="70" spans="1:24" s="72" customFormat="1" ht="41.25">
      <c r="A70" s="3" t="s">
        <v>229</v>
      </c>
      <c r="B70" s="74" t="s">
        <v>187</v>
      </c>
      <c r="C70" s="74" t="s">
        <v>283</v>
      </c>
      <c r="D70" s="74" t="s">
        <v>230</v>
      </c>
      <c r="E70" s="74"/>
      <c r="F70" s="75">
        <v>700</v>
      </c>
      <c r="G70" s="76"/>
      <c r="H70" s="76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</row>
    <row r="71" spans="1:24" s="72" customFormat="1" ht="41.25">
      <c r="A71" s="3" t="s">
        <v>18</v>
      </c>
      <c r="B71" s="74" t="s">
        <v>187</v>
      </c>
      <c r="C71" s="74" t="s">
        <v>283</v>
      </c>
      <c r="D71" s="74" t="s">
        <v>230</v>
      </c>
      <c r="E71" s="74" t="s">
        <v>192</v>
      </c>
      <c r="F71" s="75">
        <v>700</v>
      </c>
      <c r="G71" s="76"/>
      <c r="H71" s="76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</row>
    <row r="72" spans="1:24" s="72" customFormat="1" ht="14.25">
      <c r="A72" s="73" t="s">
        <v>233</v>
      </c>
      <c r="B72" s="74" t="s">
        <v>196</v>
      </c>
      <c r="C72" s="74" t="s">
        <v>186</v>
      </c>
      <c r="D72" s="74"/>
      <c r="E72" s="74"/>
      <c r="F72" s="75">
        <f>F73+F76+F83</f>
        <v>22517.9</v>
      </c>
      <c r="G72" s="76"/>
      <c r="H72" s="76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</row>
    <row r="73" spans="1:24" s="72" customFormat="1" ht="14.25">
      <c r="A73" s="73" t="s">
        <v>234</v>
      </c>
      <c r="B73" s="74" t="s">
        <v>196</v>
      </c>
      <c r="C73" s="74" t="s">
        <v>218</v>
      </c>
      <c r="D73" s="74"/>
      <c r="E73" s="74"/>
      <c r="F73" s="75">
        <v>200</v>
      </c>
      <c r="G73" s="76"/>
      <c r="H73" s="76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</row>
    <row r="74" spans="1:24" s="72" customFormat="1" ht="54.75">
      <c r="A74" s="73" t="s">
        <v>235</v>
      </c>
      <c r="B74" s="74" t="s">
        <v>196</v>
      </c>
      <c r="C74" s="74" t="s">
        <v>218</v>
      </c>
      <c r="D74" s="74" t="s">
        <v>162</v>
      </c>
      <c r="E74" s="74"/>
      <c r="F74" s="75">
        <v>200</v>
      </c>
      <c r="G74" s="76"/>
      <c r="H74" s="76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</row>
    <row r="75" spans="1:24" s="72" customFormat="1" ht="41.25">
      <c r="A75" s="73" t="s">
        <v>236</v>
      </c>
      <c r="B75" s="74" t="s">
        <v>196</v>
      </c>
      <c r="C75" s="74" t="s">
        <v>218</v>
      </c>
      <c r="D75" s="74" t="s">
        <v>162</v>
      </c>
      <c r="E75" s="74" t="s">
        <v>237</v>
      </c>
      <c r="F75" s="75">
        <v>200</v>
      </c>
      <c r="G75" s="76"/>
      <c r="H75" s="76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</row>
    <row r="76" spans="1:24" s="72" customFormat="1" ht="15">
      <c r="A76" s="4" t="s">
        <v>56</v>
      </c>
      <c r="B76" s="74" t="s">
        <v>196</v>
      </c>
      <c r="C76" s="74" t="s">
        <v>223</v>
      </c>
      <c r="D76" s="74"/>
      <c r="E76" s="74"/>
      <c r="F76" s="75">
        <f>F77</f>
        <v>17395.100000000002</v>
      </c>
      <c r="G76" s="76"/>
      <c r="H76" s="76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</row>
    <row r="77" spans="1:24" s="72" customFormat="1" ht="62.25">
      <c r="A77" s="4" t="s">
        <v>50</v>
      </c>
      <c r="B77" s="74" t="s">
        <v>196</v>
      </c>
      <c r="C77" s="74" t="s">
        <v>223</v>
      </c>
      <c r="D77" s="74" t="s">
        <v>238</v>
      </c>
      <c r="E77" s="74"/>
      <c r="F77" s="75">
        <f>F78</f>
        <v>17395.100000000002</v>
      </c>
      <c r="G77" s="76"/>
      <c r="H77" s="76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</row>
    <row r="78" spans="1:24" s="72" customFormat="1" ht="62.25">
      <c r="A78" s="4" t="s">
        <v>52</v>
      </c>
      <c r="B78" s="74" t="s">
        <v>196</v>
      </c>
      <c r="C78" s="74" t="s">
        <v>223</v>
      </c>
      <c r="D78" s="74" t="s">
        <v>239</v>
      </c>
      <c r="E78" s="74"/>
      <c r="F78" s="75">
        <f>F80+F81</f>
        <v>17395.100000000002</v>
      </c>
      <c r="G78" s="76"/>
      <c r="H78" s="76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</row>
    <row r="79" spans="1:24" s="72" customFormat="1" ht="46.5">
      <c r="A79" s="4" t="s">
        <v>54</v>
      </c>
      <c r="B79" s="74" t="s">
        <v>196</v>
      </c>
      <c r="C79" s="74" t="s">
        <v>223</v>
      </c>
      <c r="D79" s="74" t="s">
        <v>240</v>
      </c>
      <c r="E79" s="74"/>
      <c r="F79" s="75">
        <v>16610.9</v>
      </c>
      <c r="G79" s="76"/>
      <c r="H79" s="76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</row>
    <row r="80" spans="1:24" s="72" customFormat="1" ht="41.25">
      <c r="A80" s="3" t="s">
        <v>18</v>
      </c>
      <c r="B80" s="74" t="s">
        <v>196</v>
      </c>
      <c r="C80" s="74" t="s">
        <v>223</v>
      </c>
      <c r="D80" s="74" t="s">
        <v>240</v>
      </c>
      <c r="E80" s="74" t="s">
        <v>192</v>
      </c>
      <c r="F80" s="75">
        <v>16610.9</v>
      </c>
      <c r="G80" s="76"/>
      <c r="H80" s="76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</row>
    <row r="81" spans="1:24" s="72" customFormat="1" ht="46.5">
      <c r="A81" s="4" t="s">
        <v>57</v>
      </c>
      <c r="B81" s="74" t="s">
        <v>196</v>
      </c>
      <c r="C81" s="74" t="s">
        <v>223</v>
      </c>
      <c r="D81" s="74" t="s">
        <v>241</v>
      </c>
      <c r="E81" s="74"/>
      <c r="F81" s="75">
        <f>F82</f>
        <v>784.2</v>
      </c>
      <c r="G81" s="76"/>
      <c r="H81" s="76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</row>
    <row r="82" spans="1:24" s="72" customFormat="1" ht="41.25">
      <c r="A82" s="3" t="s">
        <v>18</v>
      </c>
      <c r="B82" s="74" t="s">
        <v>196</v>
      </c>
      <c r="C82" s="74" t="s">
        <v>223</v>
      </c>
      <c r="D82" s="74" t="s">
        <v>241</v>
      </c>
      <c r="E82" s="74" t="s">
        <v>192</v>
      </c>
      <c r="F82" s="75">
        <v>784.2</v>
      </c>
      <c r="G82" s="76"/>
      <c r="H82" s="76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</row>
    <row r="83" spans="1:24" s="72" customFormat="1" ht="27">
      <c r="A83" s="73" t="s">
        <v>32</v>
      </c>
      <c r="B83" s="74" t="s">
        <v>196</v>
      </c>
      <c r="C83" s="74" t="s">
        <v>242</v>
      </c>
      <c r="D83" s="74"/>
      <c r="E83" s="74"/>
      <c r="F83" s="75">
        <f>F84+F89</f>
        <v>4922.8</v>
      </c>
      <c r="G83" s="76"/>
      <c r="H83" s="76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</row>
    <row r="84" spans="1:24" s="72" customFormat="1" ht="93">
      <c r="A84" s="4" t="s">
        <v>39</v>
      </c>
      <c r="B84" s="74" t="s">
        <v>196</v>
      </c>
      <c r="C84" s="74" t="s">
        <v>242</v>
      </c>
      <c r="D84" s="74" t="s">
        <v>243</v>
      </c>
      <c r="E84" s="74"/>
      <c r="F84" s="75">
        <f>F85+F87</f>
        <v>4171.8</v>
      </c>
      <c r="G84" s="76"/>
      <c r="H84" s="76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</row>
    <row r="85" spans="1:24" s="72" customFormat="1" ht="46.5">
      <c r="A85" s="4" t="s">
        <v>41</v>
      </c>
      <c r="B85" s="74" t="s">
        <v>196</v>
      </c>
      <c r="C85" s="74" t="s">
        <v>242</v>
      </c>
      <c r="D85" s="74" t="s">
        <v>244</v>
      </c>
      <c r="E85" s="74"/>
      <c r="F85" s="75">
        <f>F86</f>
        <v>3202.1</v>
      </c>
      <c r="G85" s="76"/>
      <c r="H85" s="76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</row>
    <row r="86" spans="1:24" s="72" customFormat="1" ht="41.25">
      <c r="A86" s="3" t="s">
        <v>18</v>
      </c>
      <c r="B86" s="74" t="s">
        <v>196</v>
      </c>
      <c r="C86" s="74" t="s">
        <v>242</v>
      </c>
      <c r="D86" s="74" t="s">
        <v>244</v>
      </c>
      <c r="E86" s="74" t="s">
        <v>192</v>
      </c>
      <c r="F86" s="75">
        <v>3202.1</v>
      </c>
      <c r="G86" s="76"/>
      <c r="H86" s="76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s="72" customFormat="1" ht="27">
      <c r="A87" s="3" t="s">
        <v>245</v>
      </c>
      <c r="B87" s="74" t="s">
        <v>196</v>
      </c>
      <c r="C87" s="74" t="s">
        <v>242</v>
      </c>
      <c r="D87" s="74" t="s">
        <v>246</v>
      </c>
      <c r="E87" s="74"/>
      <c r="F87" s="75">
        <v>969.7</v>
      </c>
      <c r="G87" s="76"/>
      <c r="H87" s="76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s="72" customFormat="1" ht="41.25">
      <c r="A88" s="3" t="s">
        <v>18</v>
      </c>
      <c r="B88" s="74" t="s">
        <v>196</v>
      </c>
      <c r="C88" s="74" t="s">
        <v>242</v>
      </c>
      <c r="D88" s="74" t="s">
        <v>246</v>
      </c>
      <c r="E88" s="74" t="s">
        <v>192</v>
      </c>
      <c r="F88" s="75">
        <v>969.7</v>
      </c>
      <c r="G88" s="76"/>
      <c r="H88" s="76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s="72" customFormat="1" ht="78">
      <c r="A89" s="15" t="s">
        <v>28</v>
      </c>
      <c r="B89" s="74" t="s">
        <v>196</v>
      </c>
      <c r="C89" s="74" t="s">
        <v>242</v>
      </c>
      <c r="D89" s="74" t="s">
        <v>247</v>
      </c>
      <c r="E89" s="74"/>
      <c r="F89" s="75">
        <f>F90+F92+F94+F96</f>
        <v>751</v>
      </c>
      <c r="G89" s="76"/>
      <c r="H89" s="76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s="72" customFormat="1" ht="2.25" customHeight="1">
      <c r="A90" s="15" t="s">
        <v>30</v>
      </c>
      <c r="B90" s="74" t="s">
        <v>196</v>
      </c>
      <c r="C90" s="74" t="s">
        <v>242</v>
      </c>
      <c r="D90" s="74" t="s">
        <v>248</v>
      </c>
      <c r="E90" s="74"/>
      <c r="F90" s="75">
        <v>0</v>
      </c>
      <c r="G90" s="76"/>
      <c r="H90" s="76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5" s="72" customFormat="1" ht="0.75" customHeight="1">
      <c r="A91" s="3" t="s">
        <v>18</v>
      </c>
      <c r="B91" s="74" t="s">
        <v>196</v>
      </c>
      <c r="C91" s="74" t="s">
        <v>242</v>
      </c>
      <c r="D91" s="74" t="s">
        <v>248</v>
      </c>
      <c r="E91" s="74" t="s">
        <v>192</v>
      </c>
      <c r="F91" s="75">
        <v>0</v>
      </c>
      <c r="G91" s="76">
        <v>2966.1</v>
      </c>
      <c r="H91" s="76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103"/>
    </row>
    <row r="92" spans="1:24" s="72" customFormat="1" ht="30.75">
      <c r="A92" s="4" t="s">
        <v>249</v>
      </c>
      <c r="B92" s="74" t="s">
        <v>196</v>
      </c>
      <c r="C92" s="74" t="s">
        <v>242</v>
      </c>
      <c r="D92" s="74" t="s">
        <v>250</v>
      </c>
      <c r="E92" s="74"/>
      <c r="F92" s="75">
        <v>117</v>
      </c>
      <c r="G92" s="76"/>
      <c r="H92" s="76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s="72" customFormat="1" ht="41.25">
      <c r="A93" s="3" t="s">
        <v>18</v>
      </c>
      <c r="B93" s="74" t="s">
        <v>196</v>
      </c>
      <c r="C93" s="74" t="s">
        <v>242</v>
      </c>
      <c r="D93" s="74" t="s">
        <v>250</v>
      </c>
      <c r="E93" s="74" t="s">
        <v>192</v>
      </c>
      <c r="F93" s="75">
        <v>117</v>
      </c>
      <c r="G93" s="76"/>
      <c r="H93" s="76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s="72" customFormat="1" ht="30.75">
      <c r="A94" s="4" t="s">
        <v>35</v>
      </c>
      <c r="B94" s="74" t="s">
        <v>196</v>
      </c>
      <c r="C94" s="74" t="s">
        <v>242</v>
      </c>
      <c r="D94" s="74" t="s">
        <v>251</v>
      </c>
      <c r="E94" s="74"/>
      <c r="F94" s="75">
        <v>634</v>
      </c>
      <c r="G94" s="76"/>
      <c r="H94" s="76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s="72" customFormat="1" ht="41.25">
      <c r="A95" s="3" t="s">
        <v>18</v>
      </c>
      <c r="B95" s="74" t="s">
        <v>196</v>
      </c>
      <c r="C95" s="74" t="s">
        <v>242</v>
      </c>
      <c r="D95" s="74" t="s">
        <v>251</v>
      </c>
      <c r="E95" s="74" t="s">
        <v>192</v>
      </c>
      <c r="F95" s="75">
        <v>634</v>
      </c>
      <c r="G95" s="76">
        <v>2144</v>
      </c>
      <c r="H95" s="76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s="72" customFormat="1" ht="3.75" customHeight="1">
      <c r="A96" s="4" t="s">
        <v>37</v>
      </c>
      <c r="B96" s="74" t="s">
        <v>196</v>
      </c>
      <c r="C96" s="74" t="s">
        <v>242</v>
      </c>
      <c r="D96" s="74" t="s">
        <v>252</v>
      </c>
      <c r="E96" s="74"/>
      <c r="F96" s="75">
        <v>0</v>
      </c>
      <c r="G96" s="76"/>
      <c r="H96" s="76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s="72" customFormat="1" ht="41.25">
      <c r="A97" s="3" t="s">
        <v>18</v>
      </c>
      <c r="B97" s="74" t="s">
        <v>196</v>
      </c>
      <c r="C97" s="74" t="s">
        <v>242</v>
      </c>
      <c r="D97" s="74" t="s">
        <v>252</v>
      </c>
      <c r="E97" s="74" t="s">
        <v>192</v>
      </c>
      <c r="F97" s="75">
        <v>0</v>
      </c>
      <c r="G97" s="76">
        <v>2000</v>
      </c>
      <c r="H97" s="76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s="72" customFormat="1" ht="14.25">
      <c r="A98" s="73" t="s">
        <v>253</v>
      </c>
      <c r="B98" s="74" t="s">
        <v>254</v>
      </c>
      <c r="C98" s="74" t="s">
        <v>186</v>
      </c>
      <c r="D98" s="74"/>
      <c r="E98" s="74"/>
      <c r="F98" s="75">
        <f>F102+F115+F99</f>
        <v>68750.9</v>
      </c>
      <c r="G98" s="76"/>
      <c r="H98" s="76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s="72" customFormat="1" ht="14.25">
      <c r="A99" s="73" t="s">
        <v>177</v>
      </c>
      <c r="B99" s="74" t="s">
        <v>254</v>
      </c>
      <c r="C99" s="74" t="s">
        <v>185</v>
      </c>
      <c r="D99" s="74"/>
      <c r="E99" s="74"/>
      <c r="F99" s="75">
        <v>7240.4</v>
      </c>
      <c r="G99" s="76"/>
      <c r="H99" s="76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s="72" customFormat="1" ht="83.25">
      <c r="A100" s="83" t="s">
        <v>179</v>
      </c>
      <c r="B100" s="74" t="s">
        <v>254</v>
      </c>
      <c r="C100" s="74" t="s">
        <v>185</v>
      </c>
      <c r="D100" s="74" t="s">
        <v>255</v>
      </c>
      <c r="E100" s="74"/>
      <c r="F100" s="75">
        <v>7240.4</v>
      </c>
      <c r="G100" s="76"/>
      <c r="H100" s="76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s="72" customFormat="1" ht="41.25">
      <c r="A101" s="73" t="s">
        <v>256</v>
      </c>
      <c r="B101" s="74" t="s">
        <v>254</v>
      </c>
      <c r="C101" s="74" t="s">
        <v>185</v>
      </c>
      <c r="D101" s="74" t="s">
        <v>255</v>
      </c>
      <c r="E101" s="74" t="s">
        <v>237</v>
      </c>
      <c r="F101" s="75">
        <v>7240.4</v>
      </c>
      <c r="G101" s="76"/>
      <c r="H101" s="76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s="72" customFormat="1" ht="14.25">
      <c r="A102" s="73" t="s">
        <v>43</v>
      </c>
      <c r="B102" s="74" t="s">
        <v>254</v>
      </c>
      <c r="C102" s="74" t="s">
        <v>218</v>
      </c>
      <c r="D102" s="74"/>
      <c r="E102" s="74"/>
      <c r="F102" s="75">
        <f>F103+F113</f>
        <v>22215.5</v>
      </c>
      <c r="G102" s="76"/>
      <c r="H102" s="76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s="72" customFormat="1" ht="93">
      <c r="A103" s="4" t="s">
        <v>39</v>
      </c>
      <c r="B103" s="74" t="s">
        <v>254</v>
      </c>
      <c r="C103" s="74" t="s">
        <v>218</v>
      </c>
      <c r="D103" s="74" t="s">
        <v>243</v>
      </c>
      <c r="E103" s="74"/>
      <c r="F103" s="75">
        <f>F106+F109</f>
        <v>17215.5</v>
      </c>
      <c r="G103" s="76"/>
      <c r="H103" s="76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s="72" customFormat="1" ht="46.5" hidden="1">
      <c r="A104" s="4" t="s">
        <v>41</v>
      </c>
      <c r="B104" s="74" t="s">
        <v>254</v>
      </c>
      <c r="C104" s="74" t="s">
        <v>218</v>
      </c>
      <c r="D104" s="74" t="s">
        <v>244</v>
      </c>
      <c r="E104" s="74"/>
      <c r="F104" s="75">
        <v>0</v>
      </c>
      <c r="G104" s="76"/>
      <c r="H104" s="76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s="72" customFormat="1" ht="62.25" hidden="1">
      <c r="A105" s="4" t="s">
        <v>308</v>
      </c>
      <c r="B105" s="74" t="s">
        <v>254</v>
      </c>
      <c r="C105" s="74" t="s">
        <v>218</v>
      </c>
      <c r="D105" s="74" t="s">
        <v>244</v>
      </c>
      <c r="E105" s="74" t="s">
        <v>309</v>
      </c>
      <c r="F105" s="75">
        <v>0</v>
      </c>
      <c r="G105" s="76">
        <v>5000</v>
      </c>
      <c r="H105" s="76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s="72" customFormat="1" ht="46.5">
      <c r="A106" s="4" t="s">
        <v>44</v>
      </c>
      <c r="B106" s="74" t="s">
        <v>254</v>
      </c>
      <c r="C106" s="74" t="s">
        <v>218</v>
      </c>
      <c r="D106" s="74" t="s">
        <v>257</v>
      </c>
      <c r="E106" s="74"/>
      <c r="F106" s="75">
        <f>F107+F108</f>
        <v>8980</v>
      </c>
      <c r="G106" s="76"/>
      <c r="H106" s="76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s="72" customFormat="1" ht="46.5">
      <c r="A107" s="4" t="s">
        <v>46</v>
      </c>
      <c r="B107" s="74" t="s">
        <v>254</v>
      </c>
      <c r="C107" s="74" t="s">
        <v>218</v>
      </c>
      <c r="D107" s="74" t="s">
        <v>257</v>
      </c>
      <c r="E107" s="74" t="s">
        <v>258</v>
      </c>
      <c r="F107" s="75">
        <v>7275.6</v>
      </c>
      <c r="G107" s="76"/>
      <c r="H107" s="76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s="72" customFormat="1" ht="41.25">
      <c r="A108" s="3" t="s">
        <v>18</v>
      </c>
      <c r="B108" s="74" t="s">
        <v>254</v>
      </c>
      <c r="C108" s="74" t="s">
        <v>218</v>
      </c>
      <c r="D108" s="74" t="s">
        <v>257</v>
      </c>
      <c r="E108" s="74" t="s">
        <v>192</v>
      </c>
      <c r="F108" s="75">
        <v>1704.4</v>
      </c>
      <c r="G108" s="76"/>
      <c r="H108" s="76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s="72" customFormat="1" ht="62.25">
      <c r="A109" s="4" t="s">
        <v>48</v>
      </c>
      <c r="B109" s="74" t="s">
        <v>254</v>
      </c>
      <c r="C109" s="74" t="s">
        <v>218</v>
      </c>
      <c r="D109" s="74" t="s">
        <v>259</v>
      </c>
      <c r="E109" s="74"/>
      <c r="F109" s="75">
        <f>F110+F111+F112</f>
        <v>8235.5</v>
      </c>
      <c r="G109" s="76"/>
      <c r="H109" s="76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s="72" customFormat="1" ht="46.5">
      <c r="A110" s="4" t="s">
        <v>46</v>
      </c>
      <c r="B110" s="74" t="s">
        <v>254</v>
      </c>
      <c r="C110" s="74" t="s">
        <v>218</v>
      </c>
      <c r="D110" s="74" t="s">
        <v>259</v>
      </c>
      <c r="E110" s="74" t="s">
        <v>258</v>
      </c>
      <c r="F110" s="75">
        <v>2736.9</v>
      </c>
      <c r="G110" s="76"/>
      <c r="H110" s="76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  <row r="111" spans="1:24" s="72" customFormat="1" ht="41.25">
      <c r="A111" s="3" t="s">
        <v>18</v>
      </c>
      <c r="B111" s="74" t="s">
        <v>254</v>
      </c>
      <c r="C111" s="74" t="s">
        <v>218</v>
      </c>
      <c r="D111" s="74" t="s">
        <v>259</v>
      </c>
      <c r="E111" s="74" t="s">
        <v>192</v>
      </c>
      <c r="F111" s="75">
        <v>2800</v>
      </c>
      <c r="G111" s="76"/>
      <c r="H111" s="76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</row>
    <row r="112" spans="1:24" s="72" customFormat="1" ht="62.25">
      <c r="A112" s="4" t="s">
        <v>308</v>
      </c>
      <c r="B112" s="74" t="s">
        <v>254</v>
      </c>
      <c r="C112" s="74" t="s">
        <v>218</v>
      </c>
      <c r="D112" s="74" t="s">
        <v>259</v>
      </c>
      <c r="E112" s="74" t="s">
        <v>309</v>
      </c>
      <c r="F112" s="75">
        <v>2698.6</v>
      </c>
      <c r="G112" s="76"/>
      <c r="H112" s="76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</row>
    <row r="113" spans="1:24" s="72" customFormat="1" ht="102" customHeight="1">
      <c r="A113" s="4" t="s">
        <v>310</v>
      </c>
      <c r="B113" s="74" t="s">
        <v>254</v>
      </c>
      <c r="C113" s="74" t="s">
        <v>218</v>
      </c>
      <c r="D113" s="74" t="s">
        <v>312</v>
      </c>
      <c r="E113" s="74"/>
      <c r="F113" s="75">
        <v>5000</v>
      </c>
      <c r="G113" s="76"/>
      <c r="H113" s="76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</row>
    <row r="114" spans="1:24" s="72" customFormat="1" ht="62.25">
      <c r="A114" s="4" t="s">
        <v>178</v>
      </c>
      <c r="B114" s="74" t="s">
        <v>254</v>
      </c>
      <c r="C114" s="74" t="s">
        <v>218</v>
      </c>
      <c r="D114" s="74" t="s">
        <v>312</v>
      </c>
      <c r="E114" s="74" t="s">
        <v>237</v>
      </c>
      <c r="F114" s="75">
        <v>5000</v>
      </c>
      <c r="G114" s="76"/>
      <c r="H114" s="76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</row>
    <row r="115" spans="1:24" s="72" customFormat="1" ht="15">
      <c r="A115" s="4" t="s">
        <v>63</v>
      </c>
      <c r="B115" s="74" t="s">
        <v>254</v>
      </c>
      <c r="C115" s="74" t="s">
        <v>187</v>
      </c>
      <c r="D115" s="74"/>
      <c r="E115" s="74"/>
      <c r="F115" s="75">
        <f>F116</f>
        <v>39295</v>
      </c>
      <c r="G115" s="76"/>
      <c r="H115" s="76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</row>
    <row r="116" spans="1:24" s="72" customFormat="1" ht="62.25">
      <c r="A116" s="4" t="s">
        <v>50</v>
      </c>
      <c r="B116" s="74" t="s">
        <v>254</v>
      </c>
      <c r="C116" s="74" t="s">
        <v>187</v>
      </c>
      <c r="D116" s="74" t="s">
        <v>238</v>
      </c>
      <c r="E116" s="74"/>
      <c r="F116" s="75">
        <f>F117+F124</f>
        <v>39295</v>
      </c>
      <c r="G116" s="76"/>
      <c r="H116" s="76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</row>
    <row r="117" spans="1:24" s="72" customFormat="1" ht="62.25">
      <c r="A117" s="4" t="s">
        <v>59</v>
      </c>
      <c r="B117" s="74" t="s">
        <v>254</v>
      </c>
      <c r="C117" s="74" t="s">
        <v>187</v>
      </c>
      <c r="D117" s="74" t="s">
        <v>260</v>
      </c>
      <c r="E117" s="74"/>
      <c r="F117" s="75">
        <f>F119+F121+F123</f>
        <v>7040</v>
      </c>
      <c r="G117" s="76"/>
      <c r="H117" s="76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</row>
    <row r="118" spans="1:24" s="72" customFormat="1" ht="30.75">
      <c r="A118" s="4" t="s">
        <v>61</v>
      </c>
      <c r="B118" s="74" t="s">
        <v>254</v>
      </c>
      <c r="C118" s="74" t="s">
        <v>187</v>
      </c>
      <c r="D118" s="74" t="s">
        <v>261</v>
      </c>
      <c r="E118" s="74"/>
      <c r="F118" s="75">
        <v>2180</v>
      </c>
      <c r="G118" s="76"/>
      <c r="H118" s="76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</row>
    <row r="119" spans="1:24" s="72" customFormat="1" ht="41.25">
      <c r="A119" s="3" t="s">
        <v>18</v>
      </c>
      <c r="B119" s="74" t="s">
        <v>254</v>
      </c>
      <c r="C119" s="74" t="s">
        <v>187</v>
      </c>
      <c r="D119" s="74" t="s">
        <v>261</v>
      </c>
      <c r="E119" s="74" t="s">
        <v>192</v>
      </c>
      <c r="F119" s="75">
        <v>2180</v>
      </c>
      <c r="G119" s="76"/>
      <c r="H119" s="76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</row>
    <row r="120" spans="1:24" s="72" customFormat="1" ht="46.5">
      <c r="A120" s="4" t="s">
        <v>64</v>
      </c>
      <c r="B120" s="74" t="s">
        <v>254</v>
      </c>
      <c r="C120" s="74" t="s">
        <v>187</v>
      </c>
      <c r="D120" s="74" t="s">
        <v>262</v>
      </c>
      <c r="E120" s="74"/>
      <c r="F120" s="75">
        <v>1400</v>
      </c>
      <c r="G120" s="76"/>
      <c r="H120" s="76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</row>
    <row r="121" spans="1:24" s="72" customFormat="1" ht="41.25">
      <c r="A121" s="3" t="s">
        <v>18</v>
      </c>
      <c r="B121" s="74" t="s">
        <v>254</v>
      </c>
      <c r="C121" s="74" t="s">
        <v>187</v>
      </c>
      <c r="D121" s="74" t="s">
        <v>262</v>
      </c>
      <c r="E121" s="74" t="s">
        <v>192</v>
      </c>
      <c r="F121" s="75">
        <v>1400</v>
      </c>
      <c r="G121" s="76"/>
      <c r="H121" s="76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</row>
    <row r="122" spans="1:24" s="72" customFormat="1" ht="30.75">
      <c r="A122" s="4" t="s">
        <v>66</v>
      </c>
      <c r="B122" s="74" t="s">
        <v>254</v>
      </c>
      <c r="C122" s="74" t="s">
        <v>187</v>
      </c>
      <c r="D122" s="74" t="s">
        <v>263</v>
      </c>
      <c r="E122" s="74"/>
      <c r="F122" s="75">
        <v>3460</v>
      </c>
      <c r="G122" s="76"/>
      <c r="H122" s="76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</row>
    <row r="123" spans="1:24" s="72" customFormat="1" ht="41.25">
      <c r="A123" s="3" t="s">
        <v>18</v>
      </c>
      <c r="B123" s="74" t="s">
        <v>254</v>
      </c>
      <c r="C123" s="74" t="s">
        <v>187</v>
      </c>
      <c r="D123" s="74" t="s">
        <v>263</v>
      </c>
      <c r="E123" s="74" t="s">
        <v>192</v>
      </c>
      <c r="F123" s="75">
        <v>3460</v>
      </c>
      <c r="G123" s="76"/>
      <c r="H123" s="76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</row>
    <row r="124" spans="1:24" s="72" customFormat="1" ht="46.5">
      <c r="A124" s="4" t="s">
        <v>68</v>
      </c>
      <c r="B124" s="74" t="s">
        <v>254</v>
      </c>
      <c r="C124" s="74" t="s">
        <v>187</v>
      </c>
      <c r="D124" s="74" t="s">
        <v>264</v>
      </c>
      <c r="E124" s="74"/>
      <c r="F124" s="75">
        <f>F126+F128</f>
        <v>32255</v>
      </c>
      <c r="G124" s="76"/>
      <c r="H124" s="76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</row>
    <row r="125" spans="1:24" s="72" customFormat="1" ht="30.75">
      <c r="A125" s="4" t="s">
        <v>70</v>
      </c>
      <c r="B125" s="74" t="s">
        <v>254</v>
      </c>
      <c r="C125" s="74" t="s">
        <v>187</v>
      </c>
      <c r="D125" s="74" t="s">
        <v>265</v>
      </c>
      <c r="E125" s="74"/>
      <c r="F125" s="75">
        <v>25905</v>
      </c>
      <c r="G125" s="76"/>
      <c r="H125" s="76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</row>
    <row r="126" spans="1:24" s="72" customFormat="1" ht="41.25">
      <c r="A126" s="3" t="s">
        <v>18</v>
      </c>
      <c r="B126" s="74" t="s">
        <v>254</v>
      </c>
      <c r="C126" s="74" t="s">
        <v>187</v>
      </c>
      <c r="D126" s="74" t="s">
        <v>265</v>
      </c>
      <c r="E126" s="74" t="s">
        <v>192</v>
      </c>
      <c r="F126" s="75">
        <v>25905</v>
      </c>
      <c r="G126" s="76"/>
      <c r="H126" s="76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</row>
    <row r="127" spans="1:24" s="72" customFormat="1" ht="30.75">
      <c r="A127" s="4" t="s">
        <v>72</v>
      </c>
      <c r="B127" s="74" t="s">
        <v>254</v>
      </c>
      <c r="C127" s="74" t="s">
        <v>187</v>
      </c>
      <c r="D127" s="74" t="s">
        <v>266</v>
      </c>
      <c r="E127" s="74"/>
      <c r="F127" s="75">
        <v>6350</v>
      </c>
      <c r="G127" s="76"/>
      <c r="H127" s="76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</row>
    <row r="128" spans="1:24" s="72" customFormat="1" ht="41.25">
      <c r="A128" s="3" t="s">
        <v>18</v>
      </c>
      <c r="B128" s="74" t="s">
        <v>254</v>
      </c>
      <c r="C128" s="74" t="s">
        <v>187</v>
      </c>
      <c r="D128" s="74" t="s">
        <v>266</v>
      </c>
      <c r="E128" s="74" t="s">
        <v>192</v>
      </c>
      <c r="F128" s="75">
        <v>6350</v>
      </c>
      <c r="G128" s="76"/>
      <c r="H128" s="76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</row>
    <row r="129" spans="1:24" s="72" customFormat="1" ht="14.25">
      <c r="A129" s="73" t="s">
        <v>267</v>
      </c>
      <c r="B129" s="74" t="s">
        <v>206</v>
      </c>
      <c r="C129" s="74" t="s">
        <v>186</v>
      </c>
      <c r="D129" s="74"/>
      <c r="E129" s="74"/>
      <c r="F129" s="75">
        <v>831</v>
      </c>
      <c r="G129" s="76"/>
      <c r="H129" s="76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</row>
    <row r="130" spans="1:24" s="72" customFormat="1" ht="14.25">
      <c r="A130" s="73" t="s">
        <v>80</v>
      </c>
      <c r="B130" s="74" t="s">
        <v>206</v>
      </c>
      <c r="C130" s="74" t="s">
        <v>206</v>
      </c>
      <c r="D130" s="74"/>
      <c r="E130" s="74"/>
      <c r="F130" s="75">
        <v>831</v>
      </c>
      <c r="G130" s="76"/>
      <c r="H130" s="76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</row>
    <row r="131" spans="1:24" s="72" customFormat="1" ht="108.75">
      <c r="A131" s="4" t="s">
        <v>74</v>
      </c>
      <c r="B131" s="74" t="s">
        <v>206</v>
      </c>
      <c r="C131" s="74" t="s">
        <v>206</v>
      </c>
      <c r="D131" s="74" t="s">
        <v>268</v>
      </c>
      <c r="E131" s="74"/>
      <c r="F131" s="75">
        <v>831</v>
      </c>
      <c r="G131" s="76"/>
      <c r="H131" s="76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</row>
    <row r="132" spans="1:24" s="72" customFormat="1" ht="46.5">
      <c r="A132" s="4" t="s">
        <v>76</v>
      </c>
      <c r="B132" s="74" t="s">
        <v>206</v>
      </c>
      <c r="C132" s="74" t="s">
        <v>206</v>
      </c>
      <c r="D132" s="74" t="s">
        <v>269</v>
      </c>
      <c r="E132" s="74"/>
      <c r="F132" s="75">
        <v>831</v>
      </c>
      <c r="G132" s="76"/>
      <c r="H132" s="76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</row>
    <row r="133" spans="1:24" s="72" customFormat="1" ht="30.75">
      <c r="A133" s="4" t="s">
        <v>78</v>
      </c>
      <c r="B133" s="74" t="s">
        <v>206</v>
      </c>
      <c r="C133" s="74" t="s">
        <v>206</v>
      </c>
      <c r="D133" s="74" t="s">
        <v>270</v>
      </c>
      <c r="E133" s="74"/>
      <c r="F133" s="75">
        <v>560</v>
      </c>
      <c r="G133" s="76"/>
      <c r="H133" s="76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</row>
    <row r="134" spans="1:24" s="72" customFormat="1" ht="69">
      <c r="A134" s="3" t="s">
        <v>271</v>
      </c>
      <c r="B134" s="74" t="s">
        <v>206</v>
      </c>
      <c r="C134" s="74" t="s">
        <v>206</v>
      </c>
      <c r="D134" s="74" t="s">
        <v>270</v>
      </c>
      <c r="E134" s="74" t="s">
        <v>272</v>
      </c>
      <c r="F134" s="75">
        <v>560</v>
      </c>
      <c r="G134" s="81">
        <v>3500</v>
      </c>
      <c r="H134" s="76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</row>
    <row r="135" spans="1:24" s="72" customFormat="1" ht="62.25">
      <c r="A135" s="4" t="s">
        <v>81</v>
      </c>
      <c r="B135" s="74" t="s">
        <v>206</v>
      </c>
      <c r="C135" s="74" t="s">
        <v>206</v>
      </c>
      <c r="D135" s="74" t="s">
        <v>273</v>
      </c>
      <c r="E135" s="74"/>
      <c r="F135" s="75">
        <v>51</v>
      </c>
      <c r="G135" s="81"/>
      <c r="H135" s="76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</row>
    <row r="136" spans="1:24" s="72" customFormat="1" ht="41.25">
      <c r="A136" s="3" t="s">
        <v>18</v>
      </c>
      <c r="B136" s="74" t="s">
        <v>206</v>
      </c>
      <c r="C136" s="74" t="s">
        <v>206</v>
      </c>
      <c r="D136" s="74" t="s">
        <v>273</v>
      </c>
      <c r="E136" s="74" t="s">
        <v>192</v>
      </c>
      <c r="F136" s="75">
        <v>51</v>
      </c>
      <c r="G136" s="81"/>
      <c r="H136" s="76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</row>
    <row r="137" spans="1:24" s="72" customFormat="1" ht="46.5">
      <c r="A137" s="4" t="s">
        <v>83</v>
      </c>
      <c r="B137" s="74" t="s">
        <v>206</v>
      </c>
      <c r="C137" s="74" t="s">
        <v>206</v>
      </c>
      <c r="D137" s="74" t="s">
        <v>274</v>
      </c>
      <c r="E137" s="74"/>
      <c r="F137" s="75">
        <v>220</v>
      </c>
      <c r="G137" s="81"/>
      <c r="H137" s="76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</row>
    <row r="138" spans="1:24" s="72" customFormat="1" ht="41.25">
      <c r="A138" s="3" t="s">
        <v>18</v>
      </c>
      <c r="B138" s="74" t="s">
        <v>206</v>
      </c>
      <c r="C138" s="74" t="s">
        <v>206</v>
      </c>
      <c r="D138" s="74" t="s">
        <v>275</v>
      </c>
      <c r="E138" s="74" t="s">
        <v>192</v>
      </c>
      <c r="F138" s="75">
        <v>220</v>
      </c>
      <c r="G138" s="81">
        <v>1500</v>
      </c>
      <c r="H138" s="76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</row>
    <row r="139" spans="1:24" s="72" customFormat="1" ht="14.25">
      <c r="A139" s="73" t="s">
        <v>276</v>
      </c>
      <c r="B139" s="74" t="s">
        <v>277</v>
      </c>
      <c r="C139" s="74" t="s">
        <v>186</v>
      </c>
      <c r="D139" s="74"/>
      <c r="E139" s="74"/>
      <c r="F139" s="75">
        <f>F140</f>
        <v>8948.8</v>
      </c>
      <c r="G139" s="76"/>
      <c r="H139" s="76" t="e">
        <f>SUM(#REF!)</f>
        <v>#REF!</v>
      </c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</row>
    <row r="140" spans="1:24" s="72" customFormat="1" ht="14.25">
      <c r="A140" s="73" t="s">
        <v>90</v>
      </c>
      <c r="B140" s="74" t="s">
        <v>277</v>
      </c>
      <c r="C140" s="74" t="s">
        <v>185</v>
      </c>
      <c r="D140" s="74"/>
      <c r="E140" s="74"/>
      <c r="F140" s="75">
        <f>F141</f>
        <v>8948.8</v>
      </c>
      <c r="G140" s="76"/>
      <c r="H140" s="76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</row>
    <row r="141" spans="1:24" s="72" customFormat="1" ht="108.75">
      <c r="A141" s="4" t="s">
        <v>74</v>
      </c>
      <c r="B141" s="74" t="s">
        <v>277</v>
      </c>
      <c r="C141" s="74" t="s">
        <v>185</v>
      </c>
      <c r="D141" s="74" t="s">
        <v>268</v>
      </c>
      <c r="E141" s="74"/>
      <c r="F141" s="75">
        <f>F142</f>
        <v>8948.8</v>
      </c>
      <c r="G141" s="76"/>
      <c r="H141" s="76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</row>
    <row r="142" spans="1:24" s="72" customFormat="1" ht="46.5">
      <c r="A142" s="4" t="s">
        <v>85</v>
      </c>
      <c r="B142" s="74" t="s">
        <v>277</v>
      </c>
      <c r="C142" s="74" t="s">
        <v>185</v>
      </c>
      <c r="D142" s="74" t="s">
        <v>278</v>
      </c>
      <c r="E142" s="74"/>
      <c r="F142" s="75">
        <f>F144+F146+F148+F150</f>
        <v>8948.8</v>
      </c>
      <c r="G142" s="76"/>
      <c r="H142" s="76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</row>
    <row r="143" spans="1:24" s="72" customFormat="1" ht="62.25">
      <c r="A143" s="4" t="s">
        <v>87</v>
      </c>
      <c r="B143" s="74" t="s">
        <v>277</v>
      </c>
      <c r="C143" s="74" t="s">
        <v>185</v>
      </c>
      <c r="D143" s="74" t="s">
        <v>279</v>
      </c>
      <c r="E143" s="74"/>
      <c r="F143" s="75">
        <v>1495</v>
      </c>
      <c r="G143" s="76"/>
      <c r="H143" s="76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</row>
    <row r="144" spans="1:24" s="72" customFormat="1" ht="69">
      <c r="A144" s="3" t="s">
        <v>271</v>
      </c>
      <c r="B144" s="74" t="s">
        <v>277</v>
      </c>
      <c r="C144" s="74" t="s">
        <v>185</v>
      </c>
      <c r="D144" s="74" t="s">
        <v>279</v>
      </c>
      <c r="E144" s="74" t="s">
        <v>272</v>
      </c>
      <c r="F144" s="75">
        <v>1495</v>
      </c>
      <c r="G144" s="76"/>
      <c r="H144" s="76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</row>
    <row r="145" spans="1:24" s="72" customFormat="1" ht="30.75">
      <c r="A145" s="4" t="s">
        <v>91</v>
      </c>
      <c r="B145" s="74" t="s">
        <v>277</v>
      </c>
      <c r="C145" s="74" t="s">
        <v>185</v>
      </c>
      <c r="D145" s="74" t="s">
        <v>280</v>
      </c>
      <c r="E145" s="74"/>
      <c r="F145" s="75">
        <v>300</v>
      </c>
      <c r="G145" s="76"/>
      <c r="H145" s="76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</row>
    <row r="146" spans="1:24" s="72" customFormat="1" ht="69">
      <c r="A146" s="3" t="s">
        <v>271</v>
      </c>
      <c r="B146" s="74" t="s">
        <v>277</v>
      </c>
      <c r="C146" s="74" t="s">
        <v>185</v>
      </c>
      <c r="D146" s="74" t="s">
        <v>280</v>
      </c>
      <c r="E146" s="74" t="s">
        <v>272</v>
      </c>
      <c r="F146" s="75">
        <v>300</v>
      </c>
      <c r="G146" s="76"/>
      <c r="H146" s="76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</row>
    <row r="147" spans="1:24" s="72" customFormat="1" ht="14.25">
      <c r="A147" s="3" t="s">
        <v>93</v>
      </c>
      <c r="B147" s="74" t="s">
        <v>277</v>
      </c>
      <c r="C147" s="74" t="s">
        <v>185</v>
      </c>
      <c r="D147" s="74" t="s">
        <v>281</v>
      </c>
      <c r="E147" s="74"/>
      <c r="F147" s="75">
        <f>F148</f>
        <v>6801</v>
      </c>
      <c r="G147" s="76"/>
      <c r="H147" s="76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</row>
    <row r="148" spans="1:24" s="72" customFormat="1" ht="69" thickBot="1">
      <c r="A148" s="3" t="s">
        <v>271</v>
      </c>
      <c r="B148" s="74" t="s">
        <v>277</v>
      </c>
      <c r="C148" s="74" t="s">
        <v>185</v>
      </c>
      <c r="D148" s="74" t="s">
        <v>281</v>
      </c>
      <c r="E148" s="74" t="s">
        <v>272</v>
      </c>
      <c r="F148" s="75">
        <v>6801</v>
      </c>
      <c r="G148" s="76"/>
      <c r="H148" s="76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</row>
    <row r="149" spans="1:24" s="72" customFormat="1" ht="141" thickBot="1">
      <c r="A149" s="101" t="s">
        <v>316</v>
      </c>
      <c r="B149" s="74" t="s">
        <v>277</v>
      </c>
      <c r="C149" s="74" t="s">
        <v>185</v>
      </c>
      <c r="D149" s="74" t="s">
        <v>313</v>
      </c>
      <c r="E149" s="74"/>
      <c r="F149" s="75">
        <v>352.8</v>
      </c>
      <c r="G149" s="76"/>
      <c r="H149" s="76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</row>
    <row r="150" spans="1:24" s="72" customFormat="1" ht="69">
      <c r="A150" s="3" t="s">
        <v>271</v>
      </c>
      <c r="B150" s="74" t="s">
        <v>277</v>
      </c>
      <c r="C150" s="74" t="s">
        <v>185</v>
      </c>
      <c r="D150" s="74" t="s">
        <v>313</v>
      </c>
      <c r="E150" s="74" t="s">
        <v>272</v>
      </c>
      <c r="F150" s="75">
        <v>352.8</v>
      </c>
      <c r="G150" s="76"/>
      <c r="H150" s="76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</row>
    <row r="151" spans="1:24" s="72" customFormat="1" ht="14.25">
      <c r="A151" s="73" t="s">
        <v>282</v>
      </c>
      <c r="B151" s="74" t="s">
        <v>283</v>
      </c>
      <c r="C151" s="74" t="s">
        <v>186</v>
      </c>
      <c r="D151" s="74"/>
      <c r="E151" s="74"/>
      <c r="F151" s="75">
        <v>2017.7</v>
      </c>
      <c r="G151" s="76"/>
      <c r="H151" s="76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</row>
    <row r="152" spans="1:24" s="72" customFormat="1" ht="14.25">
      <c r="A152" s="73" t="s">
        <v>147</v>
      </c>
      <c r="B152" s="74" t="s">
        <v>283</v>
      </c>
      <c r="C152" s="74" t="s">
        <v>185</v>
      </c>
      <c r="D152" s="74"/>
      <c r="E152" s="74"/>
      <c r="F152" s="75">
        <v>996.1</v>
      </c>
      <c r="G152" s="76"/>
      <c r="H152" s="76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</row>
    <row r="153" spans="1:24" s="72" customFormat="1" ht="27">
      <c r="A153" s="3" t="s">
        <v>188</v>
      </c>
      <c r="B153" s="74" t="s">
        <v>283</v>
      </c>
      <c r="C153" s="74" t="s">
        <v>185</v>
      </c>
      <c r="D153" s="74" t="s">
        <v>189</v>
      </c>
      <c r="E153" s="74"/>
      <c r="F153" s="75">
        <v>996.1</v>
      </c>
      <c r="G153" s="76"/>
      <c r="H153" s="76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</row>
    <row r="154" spans="1:24" s="72" customFormat="1" ht="54.75">
      <c r="A154" s="3" t="s">
        <v>284</v>
      </c>
      <c r="B154" s="74" t="s">
        <v>283</v>
      </c>
      <c r="C154" s="74" t="s">
        <v>185</v>
      </c>
      <c r="D154" s="74" t="s">
        <v>285</v>
      </c>
      <c r="E154" s="74"/>
      <c r="F154" s="75">
        <v>996.1</v>
      </c>
      <c r="G154" s="76"/>
      <c r="H154" s="76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</row>
    <row r="155" spans="1:24" s="72" customFormat="1" ht="41.25">
      <c r="A155" s="3" t="s">
        <v>286</v>
      </c>
      <c r="B155" s="74" t="s">
        <v>283</v>
      </c>
      <c r="C155" s="74" t="s">
        <v>185</v>
      </c>
      <c r="D155" s="74" t="s">
        <v>285</v>
      </c>
      <c r="E155" s="74" t="s">
        <v>287</v>
      </c>
      <c r="F155" s="75">
        <v>996.1</v>
      </c>
      <c r="G155" s="81">
        <v>19500</v>
      </c>
      <c r="H155" s="76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</row>
    <row r="156" spans="1:24" s="72" customFormat="1" ht="15">
      <c r="A156" s="4" t="s">
        <v>99</v>
      </c>
      <c r="B156" s="74" t="s">
        <v>283</v>
      </c>
      <c r="C156" s="74" t="s">
        <v>187</v>
      </c>
      <c r="D156" s="74"/>
      <c r="E156" s="74"/>
      <c r="F156" s="75">
        <f>F157</f>
        <v>1021.6</v>
      </c>
      <c r="G156" s="81"/>
      <c r="H156" s="76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</row>
    <row r="157" spans="1:24" s="72" customFormat="1" ht="108.75">
      <c r="A157" s="4" t="s">
        <v>74</v>
      </c>
      <c r="B157" s="74" t="s">
        <v>283</v>
      </c>
      <c r="C157" s="74" t="s">
        <v>187</v>
      </c>
      <c r="D157" s="74" t="s">
        <v>268</v>
      </c>
      <c r="E157" s="74"/>
      <c r="F157" s="75">
        <f>F158</f>
        <v>1021.6</v>
      </c>
      <c r="G157" s="81"/>
      <c r="H157" s="76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</row>
    <row r="158" spans="1:24" s="72" customFormat="1" ht="62.25">
      <c r="A158" s="4" t="s">
        <v>95</v>
      </c>
      <c r="B158" s="74" t="s">
        <v>283</v>
      </c>
      <c r="C158" s="74" t="s">
        <v>187</v>
      </c>
      <c r="D158" s="74" t="s">
        <v>288</v>
      </c>
      <c r="E158" s="74"/>
      <c r="F158" s="75">
        <f>F159+F161+F163</f>
        <v>1021.6</v>
      </c>
      <c r="G158" s="81"/>
      <c r="H158" s="76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</row>
    <row r="159" spans="1:24" s="72" customFormat="1" ht="62.25">
      <c r="A159" s="4" t="s">
        <v>97</v>
      </c>
      <c r="B159" s="74" t="s">
        <v>283</v>
      </c>
      <c r="C159" s="74" t="s">
        <v>187</v>
      </c>
      <c r="D159" s="74" t="s">
        <v>289</v>
      </c>
      <c r="E159" s="74"/>
      <c r="F159" s="75">
        <v>96.6</v>
      </c>
      <c r="G159" s="81"/>
      <c r="H159" s="76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</row>
    <row r="160" spans="1:27" s="72" customFormat="1" ht="41.25">
      <c r="A160" s="3" t="s">
        <v>18</v>
      </c>
      <c r="B160" s="74" t="s">
        <v>283</v>
      </c>
      <c r="C160" s="74" t="s">
        <v>187</v>
      </c>
      <c r="D160" s="74" t="s">
        <v>289</v>
      </c>
      <c r="E160" s="74" t="s">
        <v>192</v>
      </c>
      <c r="F160" s="75">
        <v>96.6</v>
      </c>
      <c r="G160" s="81"/>
      <c r="H160" s="76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84">
        <v>290</v>
      </c>
      <c r="Z160" s="84" t="s">
        <v>290</v>
      </c>
      <c r="AA160" s="84"/>
    </row>
    <row r="161" spans="1:24" s="72" customFormat="1" ht="46.5">
      <c r="A161" s="4" t="s">
        <v>100</v>
      </c>
      <c r="B161" s="74" t="s">
        <v>283</v>
      </c>
      <c r="C161" s="74" t="s">
        <v>187</v>
      </c>
      <c r="D161" s="74" t="s">
        <v>291</v>
      </c>
      <c r="E161" s="74"/>
      <c r="F161" s="75">
        <v>725</v>
      </c>
      <c r="G161" s="81"/>
      <c r="H161" s="76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</row>
    <row r="162" spans="1:24" s="72" customFormat="1" ht="46.5">
      <c r="A162" s="4" t="s">
        <v>102</v>
      </c>
      <c r="B162" s="74" t="s">
        <v>283</v>
      </c>
      <c r="C162" s="74" t="s">
        <v>187</v>
      </c>
      <c r="D162" s="74" t="s">
        <v>291</v>
      </c>
      <c r="E162" s="74" t="s">
        <v>287</v>
      </c>
      <c r="F162" s="75">
        <v>725</v>
      </c>
      <c r="G162" s="81"/>
      <c r="H162" s="76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</row>
    <row r="163" spans="1:24" s="72" customFormat="1" ht="46.5">
      <c r="A163" s="4" t="s">
        <v>103</v>
      </c>
      <c r="B163" s="74" t="s">
        <v>283</v>
      </c>
      <c r="C163" s="74" t="s">
        <v>187</v>
      </c>
      <c r="D163" s="74" t="s">
        <v>292</v>
      </c>
      <c r="E163" s="74"/>
      <c r="F163" s="75">
        <v>200</v>
      </c>
      <c r="G163" s="81"/>
      <c r="H163" s="76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</row>
    <row r="164" spans="1:24" s="72" customFormat="1" ht="46.5">
      <c r="A164" s="4" t="s">
        <v>102</v>
      </c>
      <c r="B164" s="74" t="s">
        <v>283</v>
      </c>
      <c r="C164" s="74" t="s">
        <v>187</v>
      </c>
      <c r="D164" s="74" t="s">
        <v>292</v>
      </c>
      <c r="E164" s="74" t="s">
        <v>287</v>
      </c>
      <c r="F164" s="75">
        <v>200</v>
      </c>
      <c r="G164" s="81"/>
      <c r="H164" s="76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</row>
    <row r="165" spans="1:24" s="72" customFormat="1" ht="14.25">
      <c r="A165" s="73" t="s">
        <v>293</v>
      </c>
      <c r="B165" s="74" t="s">
        <v>208</v>
      </c>
      <c r="C165" s="74" t="s">
        <v>186</v>
      </c>
      <c r="D165" s="74"/>
      <c r="E165" s="74"/>
      <c r="F165" s="75">
        <v>859</v>
      </c>
      <c r="G165" s="76"/>
      <c r="H165" s="76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</row>
    <row r="166" spans="1:24" s="72" customFormat="1" ht="27">
      <c r="A166" s="73" t="s">
        <v>109</v>
      </c>
      <c r="B166" s="74" t="s">
        <v>208</v>
      </c>
      <c r="C166" s="74" t="s">
        <v>254</v>
      </c>
      <c r="D166" s="74"/>
      <c r="E166" s="74"/>
      <c r="F166" s="75">
        <v>859</v>
      </c>
      <c r="G166" s="76"/>
      <c r="H166" s="76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</row>
    <row r="167" spans="1:24" s="72" customFormat="1" ht="108.75">
      <c r="A167" s="4" t="s">
        <v>74</v>
      </c>
      <c r="B167" s="74" t="s">
        <v>208</v>
      </c>
      <c r="C167" s="74" t="s">
        <v>254</v>
      </c>
      <c r="D167" s="74" t="s">
        <v>268</v>
      </c>
      <c r="E167" s="74"/>
      <c r="F167" s="75">
        <v>859</v>
      </c>
      <c r="G167" s="76"/>
      <c r="H167" s="76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</row>
    <row r="168" spans="1:24" s="72" customFormat="1" ht="46.5">
      <c r="A168" s="4" t="s">
        <v>105</v>
      </c>
      <c r="B168" s="74" t="s">
        <v>208</v>
      </c>
      <c r="C168" s="74" t="s">
        <v>254</v>
      </c>
      <c r="D168" s="74" t="s">
        <v>294</v>
      </c>
      <c r="E168" s="74"/>
      <c r="F168" s="75">
        <v>859</v>
      </c>
      <c r="G168" s="76"/>
      <c r="H168" s="76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</row>
    <row r="169" spans="1:24" s="72" customFormat="1" ht="30.75">
      <c r="A169" s="4" t="s">
        <v>107</v>
      </c>
      <c r="B169" s="74" t="s">
        <v>208</v>
      </c>
      <c r="C169" s="74" t="s">
        <v>254</v>
      </c>
      <c r="D169" s="74" t="s">
        <v>295</v>
      </c>
      <c r="E169" s="74"/>
      <c r="F169" s="75">
        <v>195</v>
      </c>
      <c r="G169" s="76"/>
      <c r="H169" s="76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</row>
    <row r="170" spans="1:24" s="72" customFormat="1" ht="69">
      <c r="A170" s="3" t="s">
        <v>271</v>
      </c>
      <c r="B170" s="74" t="s">
        <v>208</v>
      </c>
      <c r="C170" s="74" t="s">
        <v>254</v>
      </c>
      <c r="D170" s="74" t="s">
        <v>295</v>
      </c>
      <c r="E170" s="74" t="s">
        <v>272</v>
      </c>
      <c r="F170" s="75">
        <v>195</v>
      </c>
      <c r="G170" s="76">
        <v>5230</v>
      </c>
      <c r="H170" s="76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</row>
    <row r="171" spans="1:24" s="72" customFormat="1" ht="46.5">
      <c r="A171" s="4" t="s">
        <v>110</v>
      </c>
      <c r="B171" s="74" t="s">
        <v>208</v>
      </c>
      <c r="C171" s="74" t="s">
        <v>254</v>
      </c>
      <c r="D171" s="74" t="s">
        <v>296</v>
      </c>
      <c r="E171" s="74"/>
      <c r="F171" s="75">
        <v>260</v>
      </c>
      <c r="G171" s="76"/>
      <c r="H171" s="76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</row>
    <row r="172" spans="1:24" s="72" customFormat="1" ht="69">
      <c r="A172" s="3" t="s">
        <v>271</v>
      </c>
      <c r="B172" s="74" t="s">
        <v>208</v>
      </c>
      <c r="C172" s="74" t="s">
        <v>254</v>
      </c>
      <c r="D172" s="74" t="s">
        <v>296</v>
      </c>
      <c r="E172" s="74" t="s">
        <v>272</v>
      </c>
      <c r="F172" s="75">
        <v>260</v>
      </c>
      <c r="G172" s="76">
        <v>3470</v>
      </c>
      <c r="H172" s="76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</row>
    <row r="173" spans="1:24" s="72" customFormat="1" ht="30.75">
      <c r="A173" s="4" t="s">
        <v>112</v>
      </c>
      <c r="B173" s="74" t="s">
        <v>208</v>
      </c>
      <c r="C173" s="74" t="s">
        <v>254</v>
      </c>
      <c r="D173" s="74" t="s">
        <v>297</v>
      </c>
      <c r="E173" s="74"/>
      <c r="F173" s="75">
        <v>404</v>
      </c>
      <c r="G173" s="76"/>
      <c r="H173" s="76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</row>
    <row r="174" spans="1:24" s="72" customFormat="1" ht="69">
      <c r="A174" s="3" t="s">
        <v>271</v>
      </c>
      <c r="B174" s="74" t="s">
        <v>208</v>
      </c>
      <c r="C174" s="74" t="s">
        <v>254</v>
      </c>
      <c r="D174" s="74" t="s">
        <v>297</v>
      </c>
      <c r="E174" s="74" t="s">
        <v>272</v>
      </c>
      <c r="F174" s="75">
        <v>404</v>
      </c>
      <c r="G174" s="76"/>
      <c r="H174" s="76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</row>
    <row r="175" spans="1:25" s="72" customFormat="1" ht="14.25">
      <c r="A175" s="79" t="s">
        <v>298</v>
      </c>
      <c r="B175" s="74"/>
      <c r="C175" s="74"/>
      <c r="D175" s="74"/>
      <c r="E175" s="74"/>
      <c r="F175" s="100">
        <f>F4+F49+F54+F72+F98+F129+F139+F151+F165</f>
        <v>151164.3</v>
      </c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85"/>
    </row>
    <row r="176" s="72" customFormat="1" ht="14.25">
      <c r="F176" s="86"/>
    </row>
  </sheetData>
  <sheetProtection/>
  <mergeCells count="2">
    <mergeCell ref="D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5.00390625" style="69" customWidth="1"/>
    <col min="2" max="2" width="6.00390625" style="69" customWidth="1"/>
    <col min="3" max="3" width="5.7109375" style="69" customWidth="1"/>
    <col min="4" max="4" width="6.421875" style="69" customWidth="1"/>
    <col min="5" max="5" width="11.7109375" style="69" customWidth="1"/>
    <col min="6" max="6" width="8.28125" style="69" customWidth="1"/>
    <col min="7" max="7" width="13.140625" style="95" customWidth="1"/>
    <col min="8" max="8" width="12.00390625" style="69" hidden="1" customWidth="1"/>
    <col min="9" max="9" width="8.8515625" style="69" hidden="1" customWidth="1"/>
    <col min="10" max="10" width="12.00390625" style="69" hidden="1" customWidth="1"/>
    <col min="11" max="25" width="8.8515625" style="69" hidden="1" customWidth="1"/>
    <col min="26" max="16384" width="9.140625" style="69" customWidth="1"/>
  </cols>
  <sheetData>
    <row r="1" spans="1:7" ht="50.25" customHeight="1">
      <c r="A1" s="68"/>
      <c r="B1" s="68"/>
      <c r="C1" s="68"/>
      <c r="D1" s="68"/>
      <c r="E1" s="112" t="s">
        <v>327</v>
      </c>
      <c r="F1" s="112"/>
      <c r="G1" s="112"/>
    </row>
    <row r="2" spans="1:9" ht="51.75" customHeight="1">
      <c r="A2" s="114" t="s">
        <v>324</v>
      </c>
      <c r="B2" s="115"/>
      <c r="C2" s="116"/>
      <c r="D2" s="116"/>
      <c r="E2" s="116"/>
      <c r="F2" s="116"/>
      <c r="G2" s="116"/>
      <c r="H2" s="116"/>
      <c r="I2" s="116"/>
    </row>
    <row r="3" spans="1:7" s="72" customFormat="1" ht="27">
      <c r="A3" s="70" t="s">
        <v>1</v>
      </c>
      <c r="B3" s="70" t="s">
        <v>299</v>
      </c>
      <c r="C3" s="70" t="s">
        <v>181</v>
      </c>
      <c r="D3" s="70" t="s">
        <v>182</v>
      </c>
      <c r="E3" s="70" t="s">
        <v>2</v>
      </c>
      <c r="F3" s="70" t="s">
        <v>3</v>
      </c>
      <c r="G3" s="87" t="s">
        <v>183</v>
      </c>
    </row>
    <row r="4" spans="1:7" s="72" customFormat="1" ht="46.5">
      <c r="A4" s="88" t="s">
        <v>300</v>
      </c>
      <c r="B4" s="40" t="s">
        <v>301</v>
      </c>
      <c r="C4" s="70"/>
      <c r="D4" s="70"/>
      <c r="E4" s="70"/>
      <c r="F4" s="70"/>
      <c r="G4" s="87">
        <f>G5+G50+G55+G73+G99+G130+G140+G152+G166</f>
        <v>151164.3</v>
      </c>
    </row>
    <row r="5" spans="1:25" s="72" customFormat="1" ht="14.25">
      <c r="A5" s="73" t="s">
        <v>184</v>
      </c>
      <c r="B5" s="89" t="s">
        <v>301</v>
      </c>
      <c r="C5" s="90" t="s">
        <v>185</v>
      </c>
      <c r="D5" s="90" t="s">
        <v>186</v>
      </c>
      <c r="E5" s="74"/>
      <c r="F5" s="74"/>
      <c r="G5" s="91">
        <f>G6+G9+G16+G30+G38</f>
        <v>36091.8</v>
      </c>
      <c r="H5" s="76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25" s="72" customFormat="1" ht="46.5">
      <c r="A6" s="4" t="s">
        <v>320</v>
      </c>
      <c r="B6" s="89" t="s">
        <v>301</v>
      </c>
      <c r="C6" s="90" t="s">
        <v>185</v>
      </c>
      <c r="D6" s="90" t="s">
        <v>218</v>
      </c>
      <c r="E6" s="74"/>
      <c r="F6" s="74"/>
      <c r="G6" s="91">
        <v>464</v>
      </c>
      <c r="H6" s="76"/>
      <c r="I6" s="76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s="72" customFormat="1" ht="46.5">
      <c r="A7" s="4" t="s">
        <v>319</v>
      </c>
      <c r="B7" s="89" t="s">
        <v>301</v>
      </c>
      <c r="C7" s="90" t="s">
        <v>185</v>
      </c>
      <c r="D7" s="90" t="s">
        <v>218</v>
      </c>
      <c r="E7" s="74" t="s">
        <v>321</v>
      </c>
      <c r="F7" s="74"/>
      <c r="G7" s="91">
        <v>464</v>
      </c>
      <c r="H7" s="76"/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s="72" customFormat="1" ht="41.25">
      <c r="A8" s="3" t="s">
        <v>122</v>
      </c>
      <c r="B8" s="89" t="s">
        <v>301</v>
      </c>
      <c r="C8" s="90" t="s">
        <v>185</v>
      </c>
      <c r="D8" s="90" t="s">
        <v>218</v>
      </c>
      <c r="E8" s="74" t="s">
        <v>321</v>
      </c>
      <c r="F8" s="74" t="s">
        <v>191</v>
      </c>
      <c r="G8" s="91">
        <v>464</v>
      </c>
      <c r="H8" s="76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25" s="72" customFormat="1" ht="54.75">
      <c r="A9" s="73" t="s">
        <v>119</v>
      </c>
      <c r="B9" s="89" t="s">
        <v>301</v>
      </c>
      <c r="C9" s="90" t="s">
        <v>185</v>
      </c>
      <c r="D9" s="90" t="s">
        <v>187</v>
      </c>
      <c r="E9" s="90"/>
      <c r="F9" s="90"/>
      <c r="G9" s="92">
        <f>G10</f>
        <v>2110</v>
      </c>
      <c r="H9" s="76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spans="1:25" s="72" customFormat="1" ht="27">
      <c r="A10" s="3" t="s">
        <v>188</v>
      </c>
      <c r="B10" s="89" t="s">
        <v>301</v>
      </c>
      <c r="C10" s="90" t="s">
        <v>185</v>
      </c>
      <c r="D10" s="90" t="s">
        <v>187</v>
      </c>
      <c r="E10" s="90" t="s">
        <v>189</v>
      </c>
      <c r="F10" s="90"/>
      <c r="G10" s="92">
        <f>G11+G14</f>
        <v>2110</v>
      </c>
      <c r="H10" s="76"/>
      <c r="I10" s="76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s="72" customFormat="1" ht="41.25">
      <c r="A11" s="3" t="s">
        <v>117</v>
      </c>
      <c r="B11" s="89" t="s">
        <v>301</v>
      </c>
      <c r="C11" s="90" t="s">
        <v>185</v>
      </c>
      <c r="D11" s="90" t="s">
        <v>187</v>
      </c>
      <c r="E11" s="90" t="s">
        <v>190</v>
      </c>
      <c r="F11" s="90"/>
      <c r="G11" s="92">
        <f>G12+G13</f>
        <v>803.1</v>
      </c>
      <c r="H11" s="76"/>
      <c r="I11" s="76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</row>
    <row r="12" spans="1:25" s="72" customFormat="1" ht="41.25">
      <c r="A12" s="3" t="s">
        <v>122</v>
      </c>
      <c r="B12" s="89" t="s">
        <v>301</v>
      </c>
      <c r="C12" s="90" t="s">
        <v>185</v>
      </c>
      <c r="D12" s="90" t="s">
        <v>187</v>
      </c>
      <c r="E12" s="90" t="s">
        <v>190</v>
      </c>
      <c r="F12" s="90" t="s">
        <v>191</v>
      </c>
      <c r="G12" s="92">
        <v>778.1</v>
      </c>
      <c r="H12" s="76">
        <v>3514</v>
      </c>
      <c r="I12" s="76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</row>
    <row r="13" spans="1:25" s="72" customFormat="1" ht="41.25">
      <c r="A13" s="3" t="s">
        <v>18</v>
      </c>
      <c r="B13" s="89" t="s">
        <v>301</v>
      </c>
      <c r="C13" s="90" t="s">
        <v>185</v>
      </c>
      <c r="D13" s="90" t="s">
        <v>187</v>
      </c>
      <c r="E13" s="90" t="s">
        <v>190</v>
      </c>
      <c r="F13" s="90" t="s">
        <v>192</v>
      </c>
      <c r="G13" s="92">
        <v>25</v>
      </c>
      <c r="H13" s="76"/>
      <c r="I13" s="76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</row>
    <row r="14" spans="1:25" s="72" customFormat="1" ht="27">
      <c r="A14" s="3" t="s">
        <v>193</v>
      </c>
      <c r="B14" s="89" t="s">
        <v>301</v>
      </c>
      <c r="C14" s="90" t="s">
        <v>185</v>
      </c>
      <c r="D14" s="90" t="s">
        <v>187</v>
      </c>
      <c r="E14" s="90" t="s">
        <v>194</v>
      </c>
      <c r="F14" s="90"/>
      <c r="G14" s="92">
        <f>G15</f>
        <v>1306.9</v>
      </c>
      <c r="H14" s="76">
        <v>3124</v>
      </c>
      <c r="I14" s="76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</row>
    <row r="15" spans="1:25" s="72" customFormat="1" ht="41.25">
      <c r="A15" s="3" t="s">
        <v>122</v>
      </c>
      <c r="B15" s="89" t="s">
        <v>301</v>
      </c>
      <c r="C15" s="90" t="s">
        <v>185</v>
      </c>
      <c r="D15" s="90" t="s">
        <v>187</v>
      </c>
      <c r="E15" s="90" t="s">
        <v>194</v>
      </c>
      <c r="F15" s="90" t="s">
        <v>191</v>
      </c>
      <c r="G15" s="92">
        <v>1306.9</v>
      </c>
      <c r="H15" s="76"/>
      <c r="I15" s="76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</row>
    <row r="16" spans="1:25" s="72" customFormat="1" ht="54.75">
      <c r="A16" s="73" t="s">
        <v>195</v>
      </c>
      <c r="B16" s="89" t="s">
        <v>301</v>
      </c>
      <c r="C16" s="90" t="s">
        <v>185</v>
      </c>
      <c r="D16" s="90" t="s">
        <v>196</v>
      </c>
      <c r="E16" s="90"/>
      <c r="F16" s="90"/>
      <c r="G16" s="92">
        <f>G17</f>
        <v>23773.3</v>
      </c>
      <c r="H16" s="76"/>
      <c r="I16" s="76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</row>
    <row r="17" spans="1:25" s="72" customFormat="1" ht="27">
      <c r="A17" s="3" t="s">
        <v>188</v>
      </c>
      <c r="B17" s="89" t="s">
        <v>301</v>
      </c>
      <c r="C17" s="90" t="s">
        <v>185</v>
      </c>
      <c r="D17" s="90" t="s">
        <v>196</v>
      </c>
      <c r="E17" s="90" t="s">
        <v>189</v>
      </c>
      <c r="F17" s="90"/>
      <c r="G17" s="92">
        <f>G18+G29+G24+G26</f>
        <v>23773.3</v>
      </c>
      <c r="H17" s="76"/>
      <c r="I17" s="76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</row>
    <row r="18" spans="1:25" s="72" customFormat="1" ht="41.25">
      <c r="A18" s="3" t="s">
        <v>197</v>
      </c>
      <c r="B18" s="89" t="s">
        <v>301</v>
      </c>
      <c r="C18" s="90" t="s">
        <v>185</v>
      </c>
      <c r="D18" s="90" t="s">
        <v>196</v>
      </c>
      <c r="E18" s="90" t="s">
        <v>198</v>
      </c>
      <c r="F18" s="90"/>
      <c r="G18" s="92">
        <f>G19+G20+G21+G22+G23</f>
        <v>21975.199999999997</v>
      </c>
      <c r="H18" s="76"/>
      <c r="I18" s="76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</row>
    <row r="19" spans="1:25" s="72" customFormat="1" ht="41.25">
      <c r="A19" s="3" t="s">
        <v>122</v>
      </c>
      <c r="B19" s="89" t="s">
        <v>301</v>
      </c>
      <c r="C19" s="90" t="s">
        <v>185</v>
      </c>
      <c r="D19" s="90" t="s">
        <v>196</v>
      </c>
      <c r="E19" s="90" t="s">
        <v>198</v>
      </c>
      <c r="F19" s="90" t="s">
        <v>191</v>
      </c>
      <c r="G19" s="92">
        <v>13344.5</v>
      </c>
      <c r="H19" s="76">
        <v>1652</v>
      </c>
      <c r="I19" s="76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</row>
    <row r="20" spans="1:25" s="72" customFormat="1" ht="27.75">
      <c r="A20" s="60" t="s">
        <v>199</v>
      </c>
      <c r="B20" s="89" t="s">
        <v>301</v>
      </c>
      <c r="C20" s="90" t="s">
        <v>185</v>
      </c>
      <c r="D20" s="90" t="s">
        <v>196</v>
      </c>
      <c r="E20" s="90" t="s">
        <v>198</v>
      </c>
      <c r="F20" s="90" t="s">
        <v>200</v>
      </c>
      <c r="G20" s="92">
        <v>1401.9</v>
      </c>
      <c r="H20" s="76"/>
      <c r="I20" s="76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</row>
    <row r="21" spans="1:25" s="72" customFormat="1" ht="41.25">
      <c r="A21" s="3" t="s">
        <v>18</v>
      </c>
      <c r="B21" s="89" t="s">
        <v>301</v>
      </c>
      <c r="C21" s="90" t="s">
        <v>185</v>
      </c>
      <c r="D21" s="90" t="s">
        <v>196</v>
      </c>
      <c r="E21" s="90" t="s">
        <v>198</v>
      </c>
      <c r="F21" s="90" t="s">
        <v>192</v>
      </c>
      <c r="G21" s="92">
        <v>6050.2</v>
      </c>
      <c r="H21" s="76"/>
      <c r="I21" s="76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</row>
    <row r="22" spans="1:25" s="72" customFormat="1" ht="14.25">
      <c r="A22" s="78" t="s">
        <v>126</v>
      </c>
      <c r="B22" s="93" t="s">
        <v>301</v>
      </c>
      <c r="C22" s="90" t="s">
        <v>185</v>
      </c>
      <c r="D22" s="90" t="s">
        <v>196</v>
      </c>
      <c r="E22" s="90" t="s">
        <v>198</v>
      </c>
      <c r="F22" s="90" t="s">
        <v>201</v>
      </c>
      <c r="G22" s="92">
        <v>50</v>
      </c>
      <c r="H22" s="76">
        <v>82994</v>
      </c>
      <c r="I22" s="76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</row>
    <row r="23" spans="1:25" s="72" customFormat="1" ht="14.25">
      <c r="A23" s="3" t="s">
        <v>127</v>
      </c>
      <c r="B23" s="89" t="s">
        <v>301</v>
      </c>
      <c r="C23" s="90" t="s">
        <v>185</v>
      </c>
      <c r="D23" s="90" t="s">
        <v>196</v>
      </c>
      <c r="E23" s="90" t="s">
        <v>198</v>
      </c>
      <c r="F23" s="90" t="s">
        <v>202</v>
      </c>
      <c r="G23" s="92">
        <v>1128.6</v>
      </c>
      <c r="H23" s="76"/>
      <c r="I23" s="76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</row>
    <row r="24" spans="1:25" s="72" customFormat="1" ht="30.75">
      <c r="A24" s="4" t="s">
        <v>172</v>
      </c>
      <c r="B24" s="93" t="s">
        <v>301</v>
      </c>
      <c r="C24" s="90" t="s">
        <v>185</v>
      </c>
      <c r="D24" s="90" t="s">
        <v>196</v>
      </c>
      <c r="E24" s="90" t="s">
        <v>203</v>
      </c>
      <c r="F24" s="90"/>
      <c r="G24" s="92">
        <v>58.9</v>
      </c>
      <c r="H24" s="76"/>
      <c r="I24" s="76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</row>
    <row r="25" spans="1:25" s="72" customFormat="1" ht="46.5">
      <c r="A25" s="15" t="s">
        <v>122</v>
      </c>
      <c r="B25" s="93" t="s">
        <v>301</v>
      </c>
      <c r="C25" s="90" t="s">
        <v>185</v>
      </c>
      <c r="D25" s="90" t="s">
        <v>196</v>
      </c>
      <c r="E25" s="90" t="s">
        <v>203</v>
      </c>
      <c r="F25" s="90" t="s">
        <v>191</v>
      </c>
      <c r="G25" s="92">
        <v>58.9</v>
      </c>
      <c r="H25" s="76"/>
      <c r="I25" s="76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</row>
    <row r="26" spans="1:25" s="72" customFormat="1" ht="140.25">
      <c r="A26" s="4" t="s">
        <v>174</v>
      </c>
      <c r="B26" s="93" t="s">
        <v>301</v>
      </c>
      <c r="C26" s="90" t="s">
        <v>185</v>
      </c>
      <c r="D26" s="90" t="s">
        <v>196</v>
      </c>
      <c r="E26" s="90" t="s">
        <v>204</v>
      </c>
      <c r="F26" s="90"/>
      <c r="G26" s="92">
        <v>512.4</v>
      </c>
      <c r="H26" s="76"/>
      <c r="I26" s="76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</row>
    <row r="27" spans="1:25" s="72" customFormat="1" ht="46.5">
      <c r="A27" s="15" t="s">
        <v>122</v>
      </c>
      <c r="B27" s="93" t="s">
        <v>301</v>
      </c>
      <c r="C27" s="90" t="s">
        <v>185</v>
      </c>
      <c r="D27" s="90" t="s">
        <v>196</v>
      </c>
      <c r="E27" s="90" t="s">
        <v>204</v>
      </c>
      <c r="F27" s="90" t="s">
        <v>191</v>
      </c>
      <c r="G27" s="92">
        <v>512.4</v>
      </c>
      <c r="H27" s="76"/>
      <c r="I27" s="76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</row>
    <row r="28" spans="1:25" s="72" customFormat="1" ht="14.25">
      <c r="A28" s="3" t="s">
        <v>128</v>
      </c>
      <c r="B28" s="89" t="s">
        <v>301</v>
      </c>
      <c r="C28" s="90" t="s">
        <v>185</v>
      </c>
      <c r="D28" s="90" t="s">
        <v>196</v>
      </c>
      <c r="E28" s="90" t="s">
        <v>205</v>
      </c>
      <c r="F28" s="90"/>
      <c r="G28" s="92">
        <v>1226.8</v>
      </c>
      <c r="H28" s="76">
        <v>35</v>
      </c>
      <c r="I28" s="76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</row>
    <row r="29" spans="1:25" s="72" customFormat="1" ht="41.25">
      <c r="A29" s="3" t="s">
        <v>122</v>
      </c>
      <c r="B29" s="89" t="s">
        <v>301</v>
      </c>
      <c r="C29" s="90" t="s">
        <v>185</v>
      </c>
      <c r="D29" s="90" t="s">
        <v>196</v>
      </c>
      <c r="E29" s="90" t="s">
        <v>205</v>
      </c>
      <c r="F29" s="90" t="s">
        <v>191</v>
      </c>
      <c r="G29" s="92">
        <v>1226.8</v>
      </c>
      <c r="H29" s="76">
        <v>1620</v>
      </c>
      <c r="I29" s="76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</row>
    <row r="30" spans="1:25" s="72" customFormat="1" ht="30.75">
      <c r="A30" s="80" t="s">
        <v>132</v>
      </c>
      <c r="B30" s="89" t="s">
        <v>301</v>
      </c>
      <c r="C30" s="90" t="s">
        <v>185</v>
      </c>
      <c r="D30" s="90" t="s">
        <v>206</v>
      </c>
      <c r="E30" s="90"/>
      <c r="F30" s="90"/>
      <c r="G30" s="92">
        <v>693.4</v>
      </c>
      <c r="H30" s="76"/>
      <c r="I30" s="76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</row>
    <row r="31" spans="1:25" s="72" customFormat="1" ht="27">
      <c r="A31" s="3" t="s">
        <v>188</v>
      </c>
      <c r="B31" s="89" t="s">
        <v>301</v>
      </c>
      <c r="C31" s="90" t="s">
        <v>185</v>
      </c>
      <c r="D31" s="90" t="s">
        <v>206</v>
      </c>
      <c r="E31" s="90" t="s">
        <v>189</v>
      </c>
      <c r="F31" s="90"/>
      <c r="G31" s="92">
        <v>693.4</v>
      </c>
      <c r="H31" s="76"/>
      <c r="I31" s="76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</row>
    <row r="32" spans="1:25" s="72" customFormat="1" ht="14.25">
      <c r="A32" s="3" t="s">
        <v>130</v>
      </c>
      <c r="B32" s="89" t="s">
        <v>301</v>
      </c>
      <c r="C32" s="90" t="s">
        <v>185</v>
      </c>
      <c r="D32" s="90" t="s">
        <v>206</v>
      </c>
      <c r="E32" s="90" t="s">
        <v>207</v>
      </c>
      <c r="F32" s="90"/>
      <c r="G32" s="92">
        <v>693.4</v>
      </c>
      <c r="H32" s="76"/>
      <c r="I32" s="76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</row>
    <row r="33" spans="1:25" s="72" customFormat="1" ht="41.25">
      <c r="A33" s="3" t="s">
        <v>18</v>
      </c>
      <c r="B33" s="89" t="s">
        <v>301</v>
      </c>
      <c r="C33" s="90" t="s">
        <v>185</v>
      </c>
      <c r="D33" s="90" t="s">
        <v>206</v>
      </c>
      <c r="E33" s="90" t="s">
        <v>207</v>
      </c>
      <c r="F33" s="90" t="s">
        <v>192</v>
      </c>
      <c r="G33" s="92">
        <v>693.4</v>
      </c>
      <c r="H33" s="76"/>
      <c r="I33" s="76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</row>
    <row r="34" spans="1:25" s="72" customFormat="1" ht="14.25">
      <c r="A34" s="73" t="s">
        <v>136</v>
      </c>
      <c r="B34" s="89" t="s">
        <v>301</v>
      </c>
      <c r="C34" s="90" t="s">
        <v>185</v>
      </c>
      <c r="D34" s="90" t="s">
        <v>208</v>
      </c>
      <c r="E34" s="90"/>
      <c r="F34" s="90"/>
      <c r="G34" s="92">
        <v>0</v>
      </c>
      <c r="H34" s="76"/>
      <c r="I34" s="76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 spans="1:25" s="72" customFormat="1" ht="27">
      <c r="A35" s="3" t="s">
        <v>188</v>
      </c>
      <c r="B35" s="89" t="s">
        <v>301</v>
      </c>
      <c r="C35" s="90" t="s">
        <v>185</v>
      </c>
      <c r="D35" s="90" t="s">
        <v>208</v>
      </c>
      <c r="E35" s="90" t="s">
        <v>189</v>
      </c>
      <c r="F35" s="90"/>
      <c r="G35" s="92">
        <v>0</v>
      </c>
      <c r="H35" s="76"/>
      <c r="I35" s="76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</row>
    <row r="36" spans="1:25" s="72" customFormat="1" ht="14.25">
      <c r="A36" s="3" t="s">
        <v>133</v>
      </c>
      <c r="B36" s="89" t="s">
        <v>301</v>
      </c>
      <c r="C36" s="90" t="s">
        <v>185</v>
      </c>
      <c r="D36" s="90" t="s">
        <v>208</v>
      </c>
      <c r="E36" s="90" t="s">
        <v>209</v>
      </c>
      <c r="F36" s="90"/>
      <c r="G36" s="92">
        <v>0</v>
      </c>
      <c r="H36" s="76"/>
      <c r="I36" s="76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</row>
    <row r="37" spans="1:25" s="72" customFormat="1" ht="14.25">
      <c r="A37" s="3" t="s">
        <v>135</v>
      </c>
      <c r="B37" s="89" t="s">
        <v>301</v>
      </c>
      <c r="C37" s="90" t="s">
        <v>185</v>
      </c>
      <c r="D37" s="90" t="s">
        <v>208</v>
      </c>
      <c r="E37" s="90" t="s">
        <v>209</v>
      </c>
      <c r="F37" s="90" t="s">
        <v>210</v>
      </c>
      <c r="G37" s="92">
        <v>0</v>
      </c>
      <c r="H37" s="76">
        <v>30000</v>
      </c>
      <c r="I37" s="76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</row>
    <row r="38" spans="1:25" s="72" customFormat="1" ht="14.25">
      <c r="A38" s="73" t="s">
        <v>139</v>
      </c>
      <c r="B38" s="89" t="s">
        <v>301</v>
      </c>
      <c r="C38" s="90" t="s">
        <v>185</v>
      </c>
      <c r="D38" s="90" t="s">
        <v>211</v>
      </c>
      <c r="E38" s="90"/>
      <c r="F38" s="90"/>
      <c r="G38" s="92">
        <f>G41+G39</f>
        <v>9051.1</v>
      </c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</row>
    <row r="39" spans="1:25" s="72" customFormat="1" ht="62.25">
      <c r="A39" s="4" t="s">
        <v>97</v>
      </c>
      <c r="B39" s="89" t="s">
        <v>301</v>
      </c>
      <c r="C39" s="90" t="s">
        <v>185</v>
      </c>
      <c r="D39" s="90" t="s">
        <v>211</v>
      </c>
      <c r="E39" s="90" t="s">
        <v>289</v>
      </c>
      <c r="F39" s="90"/>
      <c r="G39" s="92">
        <v>193.4</v>
      </c>
      <c r="H39" s="76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</row>
    <row r="40" spans="1:25" s="72" customFormat="1" ht="41.25">
      <c r="A40" s="3" t="s">
        <v>18</v>
      </c>
      <c r="B40" s="89" t="s">
        <v>301</v>
      </c>
      <c r="C40" s="90" t="s">
        <v>185</v>
      </c>
      <c r="D40" s="90" t="s">
        <v>211</v>
      </c>
      <c r="E40" s="90" t="s">
        <v>289</v>
      </c>
      <c r="F40" s="90" t="s">
        <v>192</v>
      </c>
      <c r="G40" s="92">
        <v>193.4</v>
      </c>
      <c r="H40" s="76"/>
      <c r="I40" s="76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</row>
    <row r="41" spans="1:25" s="72" customFormat="1" ht="27">
      <c r="A41" s="3" t="s">
        <v>188</v>
      </c>
      <c r="B41" s="89" t="s">
        <v>301</v>
      </c>
      <c r="C41" s="90" t="s">
        <v>185</v>
      </c>
      <c r="D41" s="90" t="s">
        <v>211</v>
      </c>
      <c r="E41" s="90" t="s">
        <v>189</v>
      </c>
      <c r="F41" s="90"/>
      <c r="G41" s="92">
        <f>G42+G47</f>
        <v>8857.7</v>
      </c>
      <c r="H41" s="76"/>
      <c r="I41" s="76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1:25" s="72" customFormat="1" ht="69">
      <c r="A42" s="3" t="s">
        <v>212</v>
      </c>
      <c r="B42" s="89" t="s">
        <v>301</v>
      </c>
      <c r="C42" s="90" t="s">
        <v>185</v>
      </c>
      <c r="D42" s="90" t="s">
        <v>211</v>
      </c>
      <c r="E42" s="90" t="s">
        <v>213</v>
      </c>
      <c r="F42" s="90"/>
      <c r="G42" s="92">
        <f>G43+G44+G45+G46</f>
        <v>8237.7</v>
      </c>
      <c r="H42" s="76"/>
      <c r="I42" s="76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</row>
    <row r="43" spans="1:25" s="72" customFormat="1" ht="41.25">
      <c r="A43" s="3" t="s">
        <v>26</v>
      </c>
      <c r="B43" s="89" t="s">
        <v>301</v>
      </c>
      <c r="C43" s="90" t="s">
        <v>185</v>
      </c>
      <c r="D43" s="90" t="s">
        <v>211</v>
      </c>
      <c r="E43" s="90" t="s">
        <v>213</v>
      </c>
      <c r="F43" s="90" t="s">
        <v>214</v>
      </c>
      <c r="G43" s="92">
        <v>6908.7</v>
      </c>
      <c r="H43" s="76"/>
      <c r="I43" s="76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5" s="72" customFormat="1" ht="27.75">
      <c r="A44" s="60" t="s">
        <v>199</v>
      </c>
      <c r="B44" s="89" t="s">
        <v>301</v>
      </c>
      <c r="C44" s="90" t="s">
        <v>185</v>
      </c>
      <c r="D44" s="90" t="s">
        <v>211</v>
      </c>
      <c r="E44" s="90" t="s">
        <v>213</v>
      </c>
      <c r="F44" s="90" t="s">
        <v>200</v>
      </c>
      <c r="G44" s="92">
        <v>400.6</v>
      </c>
      <c r="H44" s="76"/>
      <c r="I44" s="76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</row>
    <row r="45" spans="1:25" s="72" customFormat="1" ht="41.25">
      <c r="A45" s="3" t="s">
        <v>18</v>
      </c>
      <c r="B45" s="89" t="s">
        <v>301</v>
      </c>
      <c r="C45" s="90" t="s">
        <v>185</v>
      </c>
      <c r="D45" s="90" t="s">
        <v>211</v>
      </c>
      <c r="E45" s="90" t="s">
        <v>213</v>
      </c>
      <c r="F45" s="90" t="s">
        <v>192</v>
      </c>
      <c r="G45" s="92">
        <v>928.3</v>
      </c>
      <c r="H45" s="76"/>
      <c r="I45" s="76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 spans="1:25" s="72" customFormat="1" ht="14.25">
      <c r="A46" s="3" t="s">
        <v>126</v>
      </c>
      <c r="B46" s="89" t="s">
        <v>301</v>
      </c>
      <c r="C46" s="90" t="s">
        <v>185</v>
      </c>
      <c r="D46" s="90" t="s">
        <v>211</v>
      </c>
      <c r="E46" s="90" t="s">
        <v>302</v>
      </c>
      <c r="F46" s="90" t="s">
        <v>201</v>
      </c>
      <c r="G46" s="92">
        <v>0.1</v>
      </c>
      <c r="H46" s="76"/>
      <c r="I46" s="76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1:25" s="72" customFormat="1" ht="54.75">
      <c r="A47" s="3" t="s">
        <v>215</v>
      </c>
      <c r="B47" s="89" t="s">
        <v>301</v>
      </c>
      <c r="C47" s="90" t="s">
        <v>185</v>
      </c>
      <c r="D47" s="90" t="s">
        <v>211</v>
      </c>
      <c r="E47" s="90" t="s">
        <v>216</v>
      </c>
      <c r="F47" s="90"/>
      <c r="G47" s="92">
        <v>620</v>
      </c>
      <c r="H47" s="81">
        <v>14957</v>
      </c>
      <c r="I47" s="76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1:25" s="72" customFormat="1" ht="41.25">
      <c r="A48" s="3" t="s">
        <v>18</v>
      </c>
      <c r="B48" s="89" t="s">
        <v>301</v>
      </c>
      <c r="C48" s="90" t="s">
        <v>185</v>
      </c>
      <c r="D48" s="90" t="s">
        <v>211</v>
      </c>
      <c r="E48" s="90" t="s">
        <v>216</v>
      </c>
      <c r="F48" s="90" t="s">
        <v>192</v>
      </c>
      <c r="G48" s="92">
        <v>605</v>
      </c>
      <c r="H48" s="76">
        <v>3000</v>
      </c>
      <c r="I48" s="76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1:25" s="72" customFormat="1" ht="14.25">
      <c r="A49" s="3" t="s">
        <v>126</v>
      </c>
      <c r="B49" s="89" t="s">
        <v>301</v>
      </c>
      <c r="C49" s="90" t="s">
        <v>185</v>
      </c>
      <c r="D49" s="90" t="s">
        <v>211</v>
      </c>
      <c r="E49" s="90" t="s">
        <v>216</v>
      </c>
      <c r="F49" s="90" t="s">
        <v>201</v>
      </c>
      <c r="G49" s="92">
        <v>15</v>
      </c>
      <c r="H49" s="76"/>
      <c r="I49" s="76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 spans="1:25" s="72" customFormat="1" ht="14.25">
      <c r="A50" s="3" t="s">
        <v>217</v>
      </c>
      <c r="B50" s="89" t="s">
        <v>301</v>
      </c>
      <c r="C50" s="90" t="s">
        <v>218</v>
      </c>
      <c r="D50" s="90" t="s">
        <v>186</v>
      </c>
      <c r="E50" s="90"/>
      <c r="F50" s="90"/>
      <c r="G50" s="92">
        <v>298.7</v>
      </c>
      <c r="H50" s="76"/>
      <c r="I50" s="76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</row>
    <row r="51" spans="1:25" s="72" customFormat="1" ht="30.75">
      <c r="A51" s="80" t="s">
        <v>145</v>
      </c>
      <c r="B51" s="89" t="s">
        <v>301</v>
      </c>
      <c r="C51" s="90" t="s">
        <v>218</v>
      </c>
      <c r="D51" s="90" t="s">
        <v>187</v>
      </c>
      <c r="E51" s="90"/>
      <c r="F51" s="90"/>
      <c r="G51" s="92">
        <f>G50</f>
        <v>298.7</v>
      </c>
      <c r="H51" s="76">
        <v>195</v>
      </c>
      <c r="I51" s="76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</row>
    <row r="52" spans="1:25" s="72" customFormat="1" ht="27">
      <c r="A52" s="3" t="s">
        <v>188</v>
      </c>
      <c r="B52" s="89" t="s">
        <v>301</v>
      </c>
      <c r="C52" s="90" t="s">
        <v>218</v>
      </c>
      <c r="D52" s="90" t="s">
        <v>187</v>
      </c>
      <c r="E52" s="90" t="s">
        <v>189</v>
      </c>
      <c r="F52" s="90"/>
      <c r="G52" s="92">
        <f>G51</f>
        <v>298.7</v>
      </c>
      <c r="H52" s="76"/>
      <c r="I52" s="76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</row>
    <row r="53" spans="1:25" s="72" customFormat="1" ht="69">
      <c r="A53" s="3" t="s">
        <v>219</v>
      </c>
      <c r="B53" s="89" t="s">
        <v>301</v>
      </c>
      <c r="C53" s="90" t="s">
        <v>218</v>
      </c>
      <c r="D53" s="90" t="s">
        <v>187</v>
      </c>
      <c r="E53" s="90" t="s">
        <v>220</v>
      </c>
      <c r="F53" s="90"/>
      <c r="G53" s="92">
        <f>G52</f>
        <v>298.7</v>
      </c>
      <c r="H53" s="76"/>
      <c r="I53" s="76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</row>
    <row r="54" spans="1:25" s="72" customFormat="1" ht="41.25">
      <c r="A54" s="3" t="s">
        <v>122</v>
      </c>
      <c r="B54" s="89" t="s">
        <v>301</v>
      </c>
      <c r="C54" s="90" t="s">
        <v>218</v>
      </c>
      <c r="D54" s="90" t="s">
        <v>187</v>
      </c>
      <c r="E54" s="90" t="s">
        <v>220</v>
      </c>
      <c r="F54" s="90" t="s">
        <v>191</v>
      </c>
      <c r="G54" s="92">
        <f>G53</f>
        <v>298.7</v>
      </c>
      <c r="H54" s="76">
        <v>680</v>
      </c>
      <c r="I54" s="76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</row>
    <row r="55" spans="1:25" s="72" customFormat="1" ht="27">
      <c r="A55" s="94" t="s">
        <v>221</v>
      </c>
      <c r="B55" s="89" t="s">
        <v>301</v>
      </c>
      <c r="C55" s="90" t="s">
        <v>187</v>
      </c>
      <c r="D55" s="90" t="s">
        <v>186</v>
      </c>
      <c r="E55" s="90"/>
      <c r="F55" s="90"/>
      <c r="G55" s="92">
        <f>G56+G68</f>
        <v>10848.5</v>
      </c>
      <c r="H55" s="76"/>
      <c r="I55" s="76"/>
      <c r="J55" s="77">
        <f>H55+I55</f>
        <v>0</v>
      </c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</row>
    <row r="56" spans="1:25" s="72" customFormat="1" ht="41.25">
      <c r="A56" s="73" t="s">
        <v>222</v>
      </c>
      <c r="B56" s="89" t="s">
        <v>301</v>
      </c>
      <c r="C56" s="90" t="s">
        <v>187</v>
      </c>
      <c r="D56" s="90" t="s">
        <v>223</v>
      </c>
      <c r="E56" s="90"/>
      <c r="F56" s="90"/>
      <c r="G56" s="92">
        <f>G57</f>
        <v>9648.5</v>
      </c>
      <c r="H56" s="76"/>
      <c r="I56" s="76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</row>
    <row r="57" spans="1:25" s="72" customFormat="1" ht="69">
      <c r="A57" s="82" t="s">
        <v>13</v>
      </c>
      <c r="B57" s="89" t="s">
        <v>301</v>
      </c>
      <c r="C57" s="90" t="s">
        <v>187</v>
      </c>
      <c r="D57" s="90" t="s">
        <v>223</v>
      </c>
      <c r="E57" s="90" t="s">
        <v>224</v>
      </c>
      <c r="F57" s="90"/>
      <c r="G57" s="92">
        <f>G59+G61+G63+G64</f>
        <v>9648.5</v>
      </c>
      <c r="H57" s="76"/>
      <c r="I57" s="76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</row>
    <row r="58" spans="1:25" s="72" customFormat="1" ht="41.25">
      <c r="A58" s="3" t="s">
        <v>225</v>
      </c>
      <c r="B58" s="89" t="s">
        <v>301</v>
      </c>
      <c r="C58" s="90" t="s">
        <v>187</v>
      </c>
      <c r="D58" s="90" t="s">
        <v>223</v>
      </c>
      <c r="E58" s="90" t="s">
        <v>226</v>
      </c>
      <c r="F58" s="90"/>
      <c r="G58" s="92">
        <v>33</v>
      </c>
      <c r="H58" s="76"/>
      <c r="I58" s="76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</row>
    <row r="59" spans="1:25" s="72" customFormat="1" ht="41.25">
      <c r="A59" s="3" t="s">
        <v>18</v>
      </c>
      <c r="B59" s="89" t="s">
        <v>301</v>
      </c>
      <c r="C59" s="90" t="s">
        <v>187</v>
      </c>
      <c r="D59" s="90" t="s">
        <v>223</v>
      </c>
      <c r="E59" s="90" t="s">
        <v>226</v>
      </c>
      <c r="F59" s="90" t="s">
        <v>192</v>
      </c>
      <c r="G59" s="92">
        <v>33</v>
      </c>
      <c r="H59" s="76">
        <v>1655</v>
      </c>
      <c r="I59" s="76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</row>
    <row r="60" spans="1:25" s="72" customFormat="1" ht="42">
      <c r="A60" s="60" t="s">
        <v>227</v>
      </c>
      <c r="B60" s="89" t="s">
        <v>301</v>
      </c>
      <c r="C60" s="90" t="s">
        <v>187</v>
      </c>
      <c r="D60" s="90" t="s">
        <v>223</v>
      </c>
      <c r="E60" s="90" t="s">
        <v>228</v>
      </c>
      <c r="F60" s="90"/>
      <c r="G60" s="92">
        <v>3660</v>
      </c>
      <c r="H60" s="76">
        <v>1</v>
      </c>
      <c r="I60" s="76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 spans="1:25" s="72" customFormat="1" ht="41.25">
      <c r="A61" s="3" t="s">
        <v>18</v>
      </c>
      <c r="B61" s="89" t="s">
        <v>301</v>
      </c>
      <c r="C61" s="90" t="s">
        <v>187</v>
      </c>
      <c r="D61" s="90" t="s">
        <v>223</v>
      </c>
      <c r="E61" s="90" t="s">
        <v>228</v>
      </c>
      <c r="F61" s="90" t="s">
        <v>192</v>
      </c>
      <c r="G61" s="92">
        <v>3660</v>
      </c>
      <c r="H61" s="76"/>
      <c r="I61" s="76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5" s="72" customFormat="1" ht="41.25">
      <c r="A62" s="3" t="s">
        <v>229</v>
      </c>
      <c r="B62" s="89" t="s">
        <v>301</v>
      </c>
      <c r="C62" s="90" t="s">
        <v>187</v>
      </c>
      <c r="D62" s="90" t="s">
        <v>223</v>
      </c>
      <c r="E62" s="90" t="s">
        <v>230</v>
      </c>
      <c r="F62" s="90"/>
      <c r="G62" s="92">
        <v>300</v>
      </c>
      <c r="H62" s="76"/>
      <c r="I62" s="76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5" s="72" customFormat="1" ht="41.25">
      <c r="A63" s="3" t="s">
        <v>18</v>
      </c>
      <c r="B63" s="89" t="s">
        <v>301</v>
      </c>
      <c r="C63" s="90" t="s">
        <v>187</v>
      </c>
      <c r="D63" s="90" t="s">
        <v>223</v>
      </c>
      <c r="E63" s="90" t="s">
        <v>230</v>
      </c>
      <c r="F63" s="90" t="s">
        <v>192</v>
      </c>
      <c r="G63" s="92">
        <v>300</v>
      </c>
      <c r="H63" s="76">
        <v>3760</v>
      </c>
      <c r="I63" s="76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5" s="72" customFormat="1" ht="41.25">
      <c r="A64" s="3" t="s">
        <v>231</v>
      </c>
      <c r="B64" s="89" t="s">
        <v>301</v>
      </c>
      <c r="C64" s="90" t="s">
        <v>187</v>
      </c>
      <c r="D64" s="90" t="s">
        <v>223</v>
      </c>
      <c r="E64" s="90" t="s">
        <v>232</v>
      </c>
      <c r="F64" s="90"/>
      <c r="G64" s="92">
        <f>G65+G66+G67</f>
        <v>5655.5</v>
      </c>
      <c r="H64" s="76"/>
      <c r="I64" s="76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s="72" customFormat="1" ht="41.25">
      <c r="A65" s="3" t="s">
        <v>26</v>
      </c>
      <c r="B65" s="89" t="s">
        <v>301</v>
      </c>
      <c r="C65" s="90" t="s">
        <v>187</v>
      </c>
      <c r="D65" s="90" t="s">
        <v>223</v>
      </c>
      <c r="E65" s="90" t="s">
        <v>232</v>
      </c>
      <c r="F65" s="90" t="s">
        <v>214</v>
      </c>
      <c r="G65" s="92">
        <v>4933.8</v>
      </c>
      <c r="H65" s="76"/>
      <c r="I65" s="76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6" s="72" customFormat="1" ht="27.75">
      <c r="A66" s="60" t="s">
        <v>199</v>
      </c>
      <c r="B66" s="89" t="s">
        <v>301</v>
      </c>
      <c r="C66" s="90" t="s">
        <v>187</v>
      </c>
      <c r="D66" s="90" t="s">
        <v>223</v>
      </c>
      <c r="E66" s="90" t="s">
        <v>232</v>
      </c>
      <c r="F66" s="90" t="s">
        <v>200</v>
      </c>
      <c r="G66" s="92">
        <v>101.5</v>
      </c>
      <c r="H66" s="76"/>
      <c r="I66" s="76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103"/>
    </row>
    <row r="67" spans="1:25" s="72" customFormat="1" ht="41.25">
      <c r="A67" s="3" t="s">
        <v>18</v>
      </c>
      <c r="B67" s="89" t="s">
        <v>301</v>
      </c>
      <c r="C67" s="90" t="s">
        <v>187</v>
      </c>
      <c r="D67" s="90" t="s">
        <v>223</v>
      </c>
      <c r="E67" s="90" t="s">
        <v>232</v>
      </c>
      <c r="F67" s="90" t="s">
        <v>192</v>
      </c>
      <c r="G67" s="92">
        <v>620.2</v>
      </c>
      <c r="H67" s="76">
        <v>390</v>
      </c>
      <c r="I67" s="76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s="72" customFormat="1" ht="14.25">
      <c r="A68" s="3" t="s">
        <v>307</v>
      </c>
      <c r="B68" s="89" t="s">
        <v>301</v>
      </c>
      <c r="C68" s="90" t="s">
        <v>187</v>
      </c>
      <c r="D68" s="90" t="s">
        <v>283</v>
      </c>
      <c r="E68" s="90"/>
      <c r="F68" s="90"/>
      <c r="G68" s="92">
        <v>1200</v>
      </c>
      <c r="H68" s="76"/>
      <c r="I68" s="76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s="72" customFormat="1" ht="42">
      <c r="A69" s="60" t="s">
        <v>227</v>
      </c>
      <c r="B69" s="89" t="s">
        <v>301</v>
      </c>
      <c r="C69" s="90" t="s">
        <v>187</v>
      </c>
      <c r="D69" s="90" t="s">
        <v>283</v>
      </c>
      <c r="E69" s="90" t="s">
        <v>228</v>
      </c>
      <c r="F69" s="90"/>
      <c r="G69" s="92">
        <v>500</v>
      </c>
      <c r="H69" s="76"/>
      <c r="I69" s="76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s="72" customFormat="1" ht="41.25">
      <c r="A70" s="3" t="s">
        <v>18</v>
      </c>
      <c r="B70" s="89" t="s">
        <v>301</v>
      </c>
      <c r="C70" s="90" t="s">
        <v>187</v>
      </c>
      <c r="D70" s="90" t="s">
        <v>283</v>
      </c>
      <c r="E70" s="90" t="s">
        <v>228</v>
      </c>
      <c r="F70" s="90" t="s">
        <v>192</v>
      </c>
      <c r="G70" s="92">
        <v>500</v>
      </c>
      <c r="H70" s="76"/>
      <c r="I70" s="76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s="72" customFormat="1" ht="41.25">
      <c r="A71" s="3" t="s">
        <v>229</v>
      </c>
      <c r="B71" s="89" t="s">
        <v>301</v>
      </c>
      <c r="C71" s="90" t="s">
        <v>187</v>
      </c>
      <c r="D71" s="90" t="s">
        <v>283</v>
      </c>
      <c r="E71" s="90" t="s">
        <v>230</v>
      </c>
      <c r="F71" s="90"/>
      <c r="G71" s="92">
        <v>700</v>
      </c>
      <c r="H71" s="76"/>
      <c r="I71" s="76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s="72" customFormat="1" ht="41.25">
      <c r="A72" s="3" t="s">
        <v>18</v>
      </c>
      <c r="B72" s="89" t="s">
        <v>301</v>
      </c>
      <c r="C72" s="90" t="s">
        <v>187</v>
      </c>
      <c r="D72" s="90" t="s">
        <v>283</v>
      </c>
      <c r="E72" s="90" t="s">
        <v>230</v>
      </c>
      <c r="F72" s="90" t="s">
        <v>192</v>
      </c>
      <c r="G72" s="92">
        <v>700</v>
      </c>
      <c r="H72" s="76"/>
      <c r="I72" s="76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 spans="1:25" s="72" customFormat="1" ht="14.25">
      <c r="A73" s="73" t="s">
        <v>233</v>
      </c>
      <c r="B73" s="89" t="s">
        <v>301</v>
      </c>
      <c r="C73" s="90" t="s">
        <v>196</v>
      </c>
      <c r="D73" s="90" t="s">
        <v>186</v>
      </c>
      <c r="E73" s="90"/>
      <c r="F73" s="90"/>
      <c r="G73" s="92">
        <f>G74+G77+G84</f>
        <v>22517.9</v>
      </c>
      <c r="H73" s="76"/>
      <c r="I73" s="76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</row>
    <row r="74" spans="1:25" s="72" customFormat="1" ht="14.25">
      <c r="A74" s="73" t="s">
        <v>234</v>
      </c>
      <c r="B74" s="89" t="s">
        <v>301</v>
      </c>
      <c r="C74" s="90" t="s">
        <v>196</v>
      </c>
      <c r="D74" s="90" t="s">
        <v>218</v>
      </c>
      <c r="E74" s="90"/>
      <c r="F74" s="90"/>
      <c r="G74" s="92">
        <v>200</v>
      </c>
      <c r="H74" s="76"/>
      <c r="I74" s="76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</row>
    <row r="75" spans="1:25" s="72" customFormat="1" ht="54.75">
      <c r="A75" s="73" t="s">
        <v>235</v>
      </c>
      <c r="B75" s="89" t="s">
        <v>301</v>
      </c>
      <c r="C75" s="90" t="s">
        <v>196</v>
      </c>
      <c r="D75" s="90" t="s">
        <v>218</v>
      </c>
      <c r="E75" s="90" t="s">
        <v>162</v>
      </c>
      <c r="F75" s="90"/>
      <c r="G75" s="92">
        <v>200</v>
      </c>
      <c r="H75" s="76"/>
      <c r="I75" s="76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</row>
    <row r="76" spans="1:25" s="72" customFormat="1" ht="41.25">
      <c r="A76" s="73" t="s">
        <v>236</v>
      </c>
      <c r="B76" s="89" t="s">
        <v>301</v>
      </c>
      <c r="C76" s="90" t="s">
        <v>196</v>
      </c>
      <c r="D76" s="90" t="s">
        <v>218</v>
      </c>
      <c r="E76" s="90" t="s">
        <v>162</v>
      </c>
      <c r="F76" s="90" t="s">
        <v>237</v>
      </c>
      <c r="G76" s="92">
        <v>200</v>
      </c>
      <c r="H76" s="76"/>
      <c r="I76" s="76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</row>
    <row r="77" spans="1:25" s="72" customFormat="1" ht="15">
      <c r="A77" s="4" t="s">
        <v>56</v>
      </c>
      <c r="B77" s="89" t="s">
        <v>301</v>
      </c>
      <c r="C77" s="90" t="s">
        <v>196</v>
      </c>
      <c r="D77" s="90" t="s">
        <v>223</v>
      </c>
      <c r="E77" s="90"/>
      <c r="F77" s="90"/>
      <c r="G77" s="92">
        <f>G78</f>
        <v>17395.100000000002</v>
      </c>
      <c r="H77" s="76"/>
      <c r="I77" s="76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</row>
    <row r="78" spans="1:25" s="72" customFormat="1" ht="62.25">
      <c r="A78" s="4" t="s">
        <v>50</v>
      </c>
      <c r="B78" s="89" t="s">
        <v>301</v>
      </c>
      <c r="C78" s="90" t="s">
        <v>196</v>
      </c>
      <c r="D78" s="90" t="s">
        <v>223</v>
      </c>
      <c r="E78" s="90" t="s">
        <v>238</v>
      </c>
      <c r="F78" s="90"/>
      <c r="G78" s="92">
        <f>G79</f>
        <v>17395.100000000002</v>
      </c>
      <c r="H78" s="76"/>
      <c r="I78" s="76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</row>
    <row r="79" spans="1:25" s="72" customFormat="1" ht="62.25">
      <c r="A79" s="4" t="s">
        <v>52</v>
      </c>
      <c r="B79" s="89" t="s">
        <v>301</v>
      </c>
      <c r="C79" s="90" t="s">
        <v>196</v>
      </c>
      <c r="D79" s="90" t="s">
        <v>223</v>
      </c>
      <c r="E79" s="90" t="s">
        <v>239</v>
      </c>
      <c r="F79" s="90"/>
      <c r="G79" s="92">
        <f>G81+G83</f>
        <v>17395.100000000002</v>
      </c>
      <c r="H79" s="76"/>
      <c r="I79" s="76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</row>
    <row r="80" spans="1:25" s="72" customFormat="1" ht="46.5">
      <c r="A80" s="4" t="s">
        <v>54</v>
      </c>
      <c r="B80" s="89" t="s">
        <v>301</v>
      </c>
      <c r="C80" s="90" t="s">
        <v>196</v>
      </c>
      <c r="D80" s="90" t="s">
        <v>223</v>
      </c>
      <c r="E80" s="90" t="s">
        <v>240</v>
      </c>
      <c r="F80" s="90"/>
      <c r="G80" s="92">
        <f>G81</f>
        <v>16610.9</v>
      </c>
      <c r="H80" s="76"/>
      <c r="I80" s="76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5" s="72" customFormat="1" ht="41.25">
      <c r="A81" s="3" t="s">
        <v>18</v>
      </c>
      <c r="B81" s="89" t="s">
        <v>301</v>
      </c>
      <c r="C81" s="90" t="s">
        <v>196</v>
      </c>
      <c r="D81" s="90" t="s">
        <v>223</v>
      </c>
      <c r="E81" s="90" t="s">
        <v>240</v>
      </c>
      <c r="F81" s="90" t="s">
        <v>192</v>
      </c>
      <c r="G81" s="92">
        <v>16610.9</v>
      </c>
      <c r="H81" s="76"/>
      <c r="I81" s="76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</row>
    <row r="82" spans="1:25" s="72" customFormat="1" ht="46.5">
      <c r="A82" s="4" t="s">
        <v>57</v>
      </c>
      <c r="B82" s="89" t="s">
        <v>301</v>
      </c>
      <c r="C82" s="90" t="s">
        <v>196</v>
      </c>
      <c r="D82" s="90" t="s">
        <v>223</v>
      </c>
      <c r="E82" s="90" t="s">
        <v>241</v>
      </c>
      <c r="F82" s="90"/>
      <c r="G82" s="92">
        <f>G83</f>
        <v>784.2</v>
      </c>
      <c r="H82" s="76"/>
      <c r="I82" s="76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</row>
    <row r="83" spans="1:25" s="72" customFormat="1" ht="41.25">
      <c r="A83" s="3" t="s">
        <v>18</v>
      </c>
      <c r="B83" s="89" t="s">
        <v>301</v>
      </c>
      <c r="C83" s="90" t="s">
        <v>196</v>
      </c>
      <c r="D83" s="90" t="s">
        <v>223</v>
      </c>
      <c r="E83" s="90" t="s">
        <v>241</v>
      </c>
      <c r="F83" s="90" t="s">
        <v>192</v>
      </c>
      <c r="G83" s="92">
        <v>784.2</v>
      </c>
      <c r="H83" s="76"/>
      <c r="I83" s="76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</row>
    <row r="84" spans="1:25" s="72" customFormat="1" ht="27">
      <c r="A84" s="73" t="s">
        <v>32</v>
      </c>
      <c r="B84" s="89" t="s">
        <v>301</v>
      </c>
      <c r="C84" s="90" t="s">
        <v>196</v>
      </c>
      <c r="D84" s="90" t="s">
        <v>242</v>
      </c>
      <c r="E84" s="90"/>
      <c r="F84" s="90"/>
      <c r="G84" s="92">
        <f>G85+G90</f>
        <v>4922.8</v>
      </c>
      <c r="H84" s="76"/>
      <c r="I84" s="76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</row>
    <row r="85" spans="1:25" s="72" customFormat="1" ht="93">
      <c r="A85" s="4" t="s">
        <v>39</v>
      </c>
      <c r="B85" s="89" t="s">
        <v>301</v>
      </c>
      <c r="C85" s="90" t="s">
        <v>196</v>
      </c>
      <c r="D85" s="90" t="s">
        <v>242</v>
      </c>
      <c r="E85" s="90" t="s">
        <v>243</v>
      </c>
      <c r="F85" s="90"/>
      <c r="G85" s="92">
        <f>G86+G88</f>
        <v>4171.8</v>
      </c>
      <c r="H85" s="76"/>
      <c r="I85" s="76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</row>
    <row r="86" spans="1:25" s="72" customFormat="1" ht="46.5">
      <c r="A86" s="4" t="s">
        <v>41</v>
      </c>
      <c r="B86" s="89" t="s">
        <v>301</v>
      </c>
      <c r="C86" s="90" t="s">
        <v>196</v>
      </c>
      <c r="D86" s="90" t="s">
        <v>242</v>
      </c>
      <c r="E86" s="90" t="s">
        <v>244</v>
      </c>
      <c r="F86" s="90"/>
      <c r="G86" s="92">
        <f>G87</f>
        <v>3202.1</v>
      </c>
      <c r="H86" s="76"/>
      <c r="I86" s="76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</row>
    <row r="87" spans="1:25" s="72" customFormat="1" ht="41.25">
      <c r="A87" s="3" t="s">
        <v>18</v>
      </c>
      <c r="B87" s="89" t="s">
        <v>301</v>
      </c>
      <c r="C87" s="90" t="s">
        <v>196</v>
      </c>
      <c r="D87" s="90" t="s">
        <v>242</v>
      </c>
      <c r="E87" s="90" t="s">
        <v>244</v>
      </c>
      <c r="F87" s="90" t="s">
        <v>192</v>
      </c>
      <c r="G87" s="92">
        <v>3202.1</v>
      </c>
      <c r="H87" s="76"/>
      <c r="I87" s="76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</row>
    <row r="88" spans="1:25" s="72" customFormat="1" ht="27">
      <c r="A88" s="3" t="str">
        <f>'[1]на 01.06.2014'!$A$77</f>
        <v>Организация работ по проектированию, ремонту и строительству объектов теплоснабжения</v>
      </c>
      <c r="B88" s="89" t="s">
        <v>301</v>
      </c>
      <c r="C88" s="90" t="s">
        <v>196</v>
      </c>
      <c r="D88" s="90" t="s">
        <v>242</v>
      </c>
      <c r="E88" s="90" t="s">
        <v>259</v>
      </c>
      <c r="F88" s="90"/>
      <c r="G88" s="92">
        <f>G89</f>
        <v>969.7</v>
      </c>
      <c r="H88" s="76"/>
      <c r="I88" s="76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</row>
    <row r="89" spans="1:25" s="72" customFormat="1" ht="41.25">
      <c r="A89" s="3" t="s">
        <v>18</v>
      </c>
      <c r="B89" s="89" t="s">
        <v>301</v>
      </c>
      <c r="C89" s="90" t="s">
        <v>196</v>
      </c>
      <c r="D89" s="90" t="s">
        <v>242</v>
      </c>
      <c r="E89" s="90" t="s">
        <v>259</v>
      </c>
      <c r="F89" s="90" t="s">
        <v>192</v>
      </c>
      <c r="G89" s="92">
        <v>969.7</v>
      </c>
      <c r="H89" s="76"/>
      <c r="I89" s="76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</row>
    <row r="90" spans="1:25" s="72" customFormat="1" ht="78">
      <c r="A90" s="15" t="s">
        <v>28</v>
      </c>
      <c r="B90" s="89" t="s">
        <v>301</v>
      </c>
      <c r="C90" s="90" t="s">
        <v>196</v>
      </c>
      <c r="D90" s="90" t="s">
        <v>242</v>
      </c>
      <c r="E90" s="90" t="s">
        <v>247</v>
      </c>
      <c r="F90" s="90"/>
      <c r="G90" s="92">
        <f>G92+G94+G96+G98</f>
        <v>751</v>
      </c>
      <c r="H90" s="76"/>
      <c r="I90" s="76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</row>
    <row r="91" spans="1:25" s="72" customFormat="1" ht="62.25">
      <c r="A91" s="15" t="s">
        <v>30</v>
      </c>
      <c r="B91" s="89" t="s">
        <v>301</v>
      </c>
      <c r="C91" s="90" t="s">
        <v>196</v>
      </c>
      <c r="D91" s="90" t="s">
        <v>242</v>
      </c>
      <c r="E91" s="90" t="s">
        <v>248</v>
      </c>
      <c r="F91" s="90"/>
      <c r="G91" s="92">
        <v>0</v>
      </c>
      <c r="H91" s="76"/>
      <c r="I91" s="76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</row>
    <row r="92" spans="1:25" s="72" customFormat="1" ht="41.25">
      <c r="A92" s="3" t="s">
        <v>18</v>
      </c>
      <c r="B92" s="89" t="s">
        <v>301</v>
      </c>
      <c r="C92" s="90" t="s">
        <v>196</v>
      </c>
      <c r="D92" s="90" t="s">
        <v>242</v>
      </c>
      <c r="E92" s="90" t="s">
        <v>248</v>
      </c>
      <c r="F92" s="90" t="s">
        <v>192</v>
      </c>
      <c r="G92" s="92">
        <v>0</v>
      </c>
      <c r="H92" s="76">
        <v>2966.1</v>
      </c>
      <c r="I92" s="76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</row>
    <row r="93" spans="1:25" s="72" customFormat="1" ht="30.75">
      <c r="A93" s="4" t="s">
        <v>249</v>
      </c>
      <c r="B93" s="89" t="s">
        <v>301</v>
      </c>
      <c r="C93" s="90" t="s">
        <v>196</v>
      </c>
      <c r="D93" s="90" t="s">
        <v>242</v>
      </c>
      <c r="E93" s="90" t="s">
        <v>250</v>
      </c>
      <c r="F93" s="90"/>
      <c r="G93" s="92">
        <v>117</v>
      </c>
      <c r="H93" s="76"/>
      <c r="I93" s="76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</row>
    <row r="94" spans="1:25" s="72" customFormat="1" ht="41.25">
      <c r="A94" s="3" t="s">
        <v>18</v>
      </c>
      <c r="B94" s="89" t="s">
        <v>301</v>
      </c>
      <c r="C94" s="90" t="s">
        <v>196</v>
      </c>
      <c r="D94" s="90" t="s">
        <v>242</v>
      </c>
      <c r="E94" s="90" t="s">
        <v>250</v>
      </c>
      <c r="F94" s="90" t="s">
        <v>192</v>
      </c>
      <c r="G94" s="92">
        <v>117</v>
      </c>
      <c r="H94" s="76"/>
      <c r="I94" s="76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</row>
    <row r="95" spans="1:25" s="72" customFormat="1" ht="30.75">
      <c r="A95" s="4" t="s">
        <v>35</v>
      </c>
      <c r="B95" s="89" t="s">
        <v>301</v>
      </c>
      <c r="C95" s="90" t="s">
        <v>196</v>
      </c>
      <c r="D95" s="90" t="s">
        <v>242</v>
      </c>
      <c r="E95" s="90" t="s">
        <v>251</v>
      </c>
      <c r="F95" s="90"/>
      <c r="G95" s="92">
        <v>634</v>
      </c>
      <c r="H95" s="76"/>
      <c r="I95" s="76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</row>
    <row r="96" spans="1:25" s="72" customFormat="1" ht="41.25">
      <c r="A96" s="3" t="s">
        <v>18</v>
      </c>
      <c r="B96" s="89" t="s">
        <v>301</v>
      </c>
      <c r="C96" s="90" t="s">
        <v>196</v>
      </c>
      <c r="D96" s="90" t="s">
        <v>242</v>
      </c>
      <c r="E96" s="90" t="s">
        <v>251</v>
      </c>
      <c r="F96" s="90" t="s">
        <v>192</v>
      </c>
      <c r="G96" s="92">
        <v>634</v>
      </c>
      <c r="H96" s="76">
        <v>2144</v>
      </c>
      <c r="I96" s="76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</row>
    <row r="97" spans="1:25" s="72" customFormat="1" ht="46.5">
      <c r="A97" s="4" t="s">
        <v>37</v>
      </c>
      <c r="B97" s="89" t="s">
        <v>301</v>
      </c>
      <c r="C97" s="90" t="s">
        <v>196</v>
      </c>
      <c r="D97" s="90" t="s">
        <v>242</v>
      </c>
      <c r="E97" s="90" t="s">
        <v>252</v>
      </c>
      <c r="F97" s="90"/>
      <c r="G97" s="92">
        <v>0</v>
      </c>
      <c r="H97" s="76"/>
      <c r="I97" s="76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</row>
    <row r="98" spans="1:25" s="72" customFormat="1" ht="41.25">
      <c r="A98" s="3" t="s">
        <v>18</v>
      </c>
      <c r="B98" s="89" t="s">
        <v>301</v>
      </c>
      <c r="C98" s="90" t="s">
        <v>196</v>
      </c>
      <c r="D98" s="90" t="s">
        <v>242</v>
      </c>
      <c r="E98" s="90" t="s">
        <v>252</v>
      </c>
      <c r="F98" s="90" t="s">
        <v>192</v>
      </c>
      <c r="G98" s="92">
        <v>0</v>
      </c>
      <c r="H98" s="76">
        <v>2000</v>
      </c>
      <c r="I98" s="76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</row>
    <row r="99" spans="1:25" s="72" customFormat="1" ht="14.25">
      <c r="A99" s="73" t="s">
        <v>253</v>
      </c>
      <c r="B99" s="89" t="s">
        <v>301</v>
      </c>
      <c r="C99" s="90" t="s">
        <v>254</v>
      </c>
      <c r="D99" s="90" t="s">
        <v>186</v>
      </c>
      <c r="E99" s="90"/>
      <c r="F99" s="90"/>
      <c r="G99" s="92">
        <f>G100+G103+G116</f>
        <v>68750.9</v>
      </c>
      <c r="H99" s="76"/>
      <c r="I99" s="76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</row>
    <row r="100" spans="1:25" s="72" customFormat="1" ht="14.25">
      <c r="A100" s="73" t="s">
        <v>177</v>
      </c>
      <c r="B100" s="89" t="s">
        <v>301</v>
      </c>
      <c r="C100" s="90" t="s">
        <v>254</v>
      </c>
      <c r="D100" s="90" t="s">
        <v>185</v>
      </c>
      <c r="E100" s="90"/>
      <c r="F100" s="90"/>
      <c r="G100" s="92">
        <v>7240.4</v>
      </c>
      <c r="H100" s="76"/>
      <c r="I100" s="76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</row>
    <row r="101" spans="1:25" s="72" customFormat="1" ht="82.5">
      <c r="A101" s="94" t="s">
        <v>303</v>
      </c>
      <c r="B101" s="89" t="s">
        <v>301</v>
      </c>
      <c r="C101" s="90" t="s">
        <v>254</v>
      </c>
      <c r="D101" s="90" t="s">
        <v>185</v>
      </c>
      <c r="E101" s="90" t="s">
        <v>255</v>
      </c>
      <c r="F101" s="90"/>
      <c r="G101" s="92">
        <v>7240.4</v>
      </c>
      <c r="H101" s="76"/>
      <c r="I101" s="76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</row>
    <row r="102" spans="1:25" s="72" customFormat="1" ht="41.25">
      <c r="A102" s="73" t="s">
        <v>304</v>
      </c>
      <c r="B102" s="89" t="s">
        <v>301</v>
      </c>
      <c r="C102" s="90" t="s">
        <v>254</v>
      </c>
      <c r="D102" s="90" t="s">
        <v>185</v>
      </c>
      <c r="E102" s="90" t="s">
        <v>255</v>
      </c>
      <c r="F102" s="90" t="s">
        <v>237</v>
      </c>
      <c r="G102" s="92">
        <v>7240.4</v>
      </c>
      <c r="H102" s="76"/>
      <c r="I102" s="76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</row>
    <row r="103" spans="1:25" s="72" customFormat="1" ht="14.25">
      <c r="A103" s="73" t="s">
        <v>43</v>
      </c>
      <c r="B103" s="89" t="s">
        <v>301</v>
      </c>
      <c r="C103" s="90" t="s">
        <v>254</v>
      </c>
      <c r="D103" s="90" t="s">
        <v>218</v>
      </c>
      <c r="E103" s="90"/>
      <c r="F103" s="90"/>
      <c r="G103" s="92">
        <f>G104+G115</f>
        <v>22215.5</v>
      </c>
      <c r="H103" s="76"/>
      <c r="I103" s="76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</row>
    <row r="104" spans="1:25" s="72" customFormat="1" ht="93">
      <c r="A104" s="4" t="s">
        <v>39</v>
      </c>
      <c r="B104" s="89" t="s">
        <v>301</v>
      </c>
      <c r="C104" s="90" t="s">
        <v>254</v>
      </c>
      <c r="D104" s="90" t="s">
        <v>218</v>
      </c>
      <c r="E104" s="90" t="s">
        <v>243</v>
      </c>
      <c r="F104" s="90"/>
      <c r="G104" s="92">
        <f>G105+G107+G110</f>
        <v>17215.5</v>
      </c>
      <c r="H104" s="76"/>
      <c r="I104" s="76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</row>
    <row r="105" spans="1:25" s="72" customFormat="1" ht="46.5" hidden="1">
      <c r="A105" s="4" t="s">
        <v>41</v>
      </c>
      <c r="B105" s="89" t="s">
        <v>301</v>
      </c>
      <c r="C105" s="90" t="s">
        <v>254</v>
      </c>
      <c r="D105" s="90" t="s">
        <v>218</v>
      </c>
      <c r="E105" s="90" t="s">
        <v>244</v>
      </c>
      <c r="F105" s="90"/>
      <c r="G105" s="92">
        <f>G106</f>
        <v>0</v>
      </c>
      <c r="H105" s="76"/>
      <c r="I105" s="76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</row>
    <row r="106" spans="1:25" s="72" customFormat="1" ht="62.25" hidden="1">
      <c r="A106" s="4" t="s">
        <v>308</v>
      </c>
      <c r="B106" s="89" t="s">
        <v>301</v>
      </c>
      <c r="C106" s="90" t="s">
        <v>254</v>
      </c>
      <c r="D106" s="90" t="s">
        <v>218</v>
      </c>
      <c r="E106" s="90" t="s">
        <v>244</v>
      </c>
      <c r="F106" s="90" t="s">
        <v>309</v>
      </c>
      <c r="G106" s="92">
        <v>0</v>
      </c>
      <c r="H106" s="76">
        <v>5000</v>
      </c>
      <c r="I106" s="76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</row>
    <row r="107" spans="1:25" s="72" customFormat="1" ht="46.5">
      <c r="A107" s="4" t="s">
        <v>44</v>
      </c>
      <c r="B107" s="89" t="s">
        <v>301</v>
      </c>
      <c r="C107" s="90" t="s">
        <v>254</v>
      </c>
      <c r="D107" s="90" t="s">
        <v>218</v>
      </c>
      <c r="E107" s="90" t="s">
        <v>257</v>
      </c>
      <c r="F107" s="90"/>
      <c r="G107" s="92">
        <f>G108+G109</f>
        <v>8980</v>
      </c>
      <c r="H107" s="76"/>
      <c r="I107" s="76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</row>
    <row r="108" spans="1:25" s="72" customFormat="1" ht="46.5">
      <c r="A108" s="4" t="s">
        <v>46</v>
      </c>
      <c r="B108" s="89" t="s">
        <v>301</v>
      </c>
      <c r="C108" s="90" t="s">
        <v>254</v>
      </c>
      <c r="D108" s="90" t="s">
        <v>218</v>
      </c>
      <c r="E108" s="90" t="s">
        <v>257</v>
      </c>
      <c r="F108" s="90" t="s">
        <v>258</v>
      </c>
      <c r="G108" s="92">
        <v>7275.6</v>
      </c>
      <c r="H108" s="76"/>
      <c r="I108" s="76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</row>
    <row r="109" spans="1:25" s="72" customFormat="1" ht="41.25">
      <c r="A109" s="3" t="s">
        <v>18</v>
      </c>
      <c r="B109" s="89" t="s">
        <v>301</v>
      </c>
      <c r="C109" s="90" t="s">
        <v>254</v>
      </c>
      <c r="D109" s="90" t="s">
        <v>218</v>
      </c>
      <c r="E109" s="90" t="s">
        <v>257</v>
      </c>
      <c r="F109" s="90" t="s">
        <v>192</v>
      </c>
      <c r="G109" s="92">
        <v>1704.4</v>
      </c>
      <c r="H109" s="76"/>
      <c r="I109" s="76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</row>
    <row r="110" spans="1:25" s="72" customFormat="1" ht="62.25">
      <c r="A110" s="4" t="s">
        <v>48</v>
      </c>
      <c r="B110" s="89" t="s">
        <v>301</v>
      </c>
      <c r="C110" s="90" t="s">
        <v>254</v>
      </c>
      <c r="D110" s="90" t="s">
        <v>218</v>
      </c>
      <c r="E110" s="90" t="s">
        <v>259</v>
      </c>
      <c r="F110" s="90"/>
      <c r="G110" s="92">
        <f>G111+G112+G113</f>
        <v>8235.5</v>
      </c>
      <c r="H110" s="76"/>
      <c r="I110" s="76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</row>
    <row r="111" spans="1:25" s="72" customFormat="1" ht="46.5">
      <c r="A111" s="4" t="s">
        <v>46</v>
      </c>
      <c r="B111" s="89" t="s">
        <v>301</v>
      </c>
      <c r="C111" s="90" t="s">
        <v>254</v>
      </c>
      <c r="D111" s="90" t="s">
        <v>218</v>
      </c>
      <c r="E111" s="90" t="s">
        <v>259</v>
      </c>
      <c r="F111" s="90" t="s">
        <v>258</v>
      </c>
      <c r="G111" s="92">
        <v>2736.9</v>
      </c>
      <c r="H111" s="76"/>
      <c r="I111" s="76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</row>
    <row r="112" spans="1:25" s="72" customFormat="1" ht="41.25">
      <c r="A112" s="3" t="s">
        <v>18</v>
      </c>
      <c r="B112" s="89" t="s">
        <v>301</v>
      </c>
      <c r="C112" s="90" t="s">
        <v>254</v>
      </c>
      <c r="D112" s="90" t="s">
        <v>218</v>
      </c>
      <c r="E112" s="90" t="s">
        <v>259</v>
      </c>
      <c r="F112" s="90" t="s">
        <v>192</v>
      </c>
      <c r="G112" s="92">
        <v>2800</v>
      </c>
      <c r="H112" s="76"/>
      <c r="I112" s="76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</row>
    <row r="113" spans="1:25" s="72" customFormat="1" ht="62.25">
      <c r="A113" s="4" t="s">
        <v>308</v>
      </c>
      <c r="B113" s="89" t="s">
        <v>301</v>
      </c>
      <c r="C113" s="90" t="s">
        <v>254</v>
      </c>
      <c r="D113" s="90" t="s">
        <v>218</v>
      </c>
      <c r="E113" s="90" t="s">
        <v>259</v>
      </c>
      <c r="F113" s="90" t="s">
        <v>309</v>
      </c>
      <c r="G113" s="92">
        <v>2698.6</v>
      </c>
      <c r="H113" s="76"/>
      <c r="I113" s="76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</row>
    <row r="114" spans="1:25" s="72" customFormat="1" ht="93" customHeight="1">
      <c r="A114" s="4" t="s">
        <v>310</v>
      </c>
      <c r="B114" s="89" t="s">
        <v>301</v>
      </c>
      <c r="C114" s="90" t="s">
        <v>254</v>
      </c>
      <c r="D114" s="90" t="s">
        <v>218</v>
      </c>
      <c r="E114" s="90" t="s">
        <v>312</v>
      </c>
      <c r="F114" s="90"/>
      <c r="G114" s="92">
        <v>5000</v>
      </c>
      <c r="H114" s="76"/>
      <c r="I114" s="76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</row>
    <row r="115" spans="1:25" s="72" customFormat="1" ht="41.25">
      <c r="A115" s="73" t="s">
        <v>304</v>
      </c>
      <c r="B115" s="89" t="s">
        <v>301</v>
      </c>
      <c r="C115" s="90" t="s">
        <v>254</v>
      </c>
      <c r="D115" s="90" t="s">
        <v>218</v>
      </c>
      <c r="E115" s="90" t="s">
        <v>312</v>
      </c>
      <c r="F115" s="90" t="s">
        <v>237</v>
      </c>
      <c r="G115" s="92">
        <v>5000</v>
      </c>
      <c r="H115" s="76"/>
      <c r="I115" s="76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</row>
    <row r="116" spans="1:25" s="72" customFormat="1" ht="15">
      <c r="A116" s="4" t="s">
        <v>63</v>
      </c>
      <c r="B116" s="89" t="s">
        <v>301</v>
      </c>
      <c r="C116" s="90" t="s">
        <v>254</v>
      </c>
      <c r="D116" s="90" t="s">
        <v>187</v>
      </c>
      <c r="E116" s="90"/>
      <c r="F116" s="90"/>
      <c r="G116" s="92">
        <f>G117</f>
        <v>39295</v>
      </c>
      <c r="H116" s="76"/>
      <c r="I116" s="76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</row>
    <row r="117" spans="1:25" s="72" customFormat="1" ht="62.25">
      <c r="A117" s="4" t="s">
        <v>50</v>
      </c>
      <c r="B117" s="89" t="s">
        <v>301</v>
      </c>
      <c r="C117" s="74" t="s">
        <v>254</v>
      </c>
      <c r="D117" s="74" t="s">
        <v>187</v>
      </c>
      <c r="E117" s="74" t="s">
        <v>238</v>
      </c>
      <c r="F117" s="74"/>
      <c r="G117" s="91">
        <f>G118+G125</f>
        <v>39295</v>
      </c>
      <c r="H117" s="76"/>
      <c r="I117" s="76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</row>
    <row r="118" spans="1:25" s="72" customFormat="1" ht="62.25">
      <c r="A118" s="4" t="s">
        <v>59</v>
      </c>
      <c r="B118" s="89" t="s">
        <v>301</v>
      </c>
      <c r="C118" s="74" t="s">
        <v>254</v>
      </c>
      <c r="D118" s="74" t="s">
        <v>187</v>
      </c>
      <c r="E118" s="74" t="s">
        <v>260</v>
      </c>
      <c r="F118" s="74"/>
      <c r="G118" s="91">
        <f>G120+G122+G124</f>
        <v>7040</v>
      </c>
      <c r="H118" s="76"/>
      <c r="I118" s="76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</row>
    <row r="119" spans="1:25" s="72" customFormat="1" ht="30.75">
      <c r="A119" s="4" t="s">
        <v>61</v>
      </c>
      <c r="B119" s="89" t="s">
        <v>301</v>
      </c>
      <c r="C119" s="74" t="s">
        <v>254</v>
      </c>
      <c r="D119" s="74" t="s">
        <v>187</v>
      </c>
      <c r="E119" s="74" t="s">
        <v>261</v>
      </c>
      <c r="F119" s="74"/>
      <c r="G119" s="91">
        <v>2180</v>
      </c>
      <c r="H119" s="76"/>
      <c r="I119" s="76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</row>
    <row r="120" spans="1:25" s="72" customFormat="1" ht="41.25">
      <c r="A120" s="3" t="s">
        <v>18</v>
      </c>
      <c r="B120" s="89" t="s">
        <v>301</v>
      </c>
      <c r="C120" s="74" t="s">
        <v>254</v>
      </c>
      <c r="D120" s="74" t="s">
        <v>187</v>
      </c>
      <c r="E120" s="74" t="s">
        <v>261</v>
      </c>
      <c r="F120" s="74" t="s">
        <v>192</v>
      </c>
      <c r="G120" s="91">
        <v>2180</v>
      </c>
      <c r="H120" s="76"/>
      <c r="I120" s="76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</row>
    <row r="121" spans="1:25" s="72" customFormat="1" ht="46.5">
      <c r="A121" s="4" t="s">
        <v>64</v>
      </c>
      <c r="B121" s="89" t="s">
        <v>301</v>
      </c>
      <c r="C121" s="74" t="s">
        <v>254</v>
      </c>
      <c r="D121" s="74" t="s">
        <v>187</v>
      </c>
      <c r="E121" s="74" t="s">
        <v>262</v>
      </c>
      <c r="F121" s="74"/>
      <c r="G121" s="91">
        <v>1400</v>
      </c>
      <c r="H121" s="76"/>
      <c r="I121" s="76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</row>
    <row r="122" spans="1:25" s="72" customFormat="1" ht="41.25">
      <c r="A122" s="3" t="s">
        <v>18</v>
      </c>
      <c r="B122" s="89" t="s">
        <v>301</v>
      </c>
      <c r="C122" s="74" t="s">
        <v>254</v>
      </c>
      <c r="D122" s="74" t="s">
        <v>187</v>
      </c>
      <c r="E122" s="74" t="s">
        <v>262</v>
      </c>
      <c r="F122" s="74" t="s">
        <v>192</v>
      </c>
      <c r="G122" s="91">
        <v>1400</v>
      </c>
      <c r="H122" s="76"/>
      <c r="I122" s="76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</row>
    <row r="123" spans="1:25" s="72" customFormat="1" ht="30.75">
      <c r="A123" s="4" t="s">
        <v>66</v>
      </c>
      <c r="B123" s="89" t="s">
        <v>301</v>
      </c>
      <c r="C123" s="74" t="s">
        <v>254</v>
      </c>
      <c r="D123" s="74" t="s">
        <v>187</v>
      </c>
      <c r="E123" s="74" t="s">
        <v>263</v>
      </c>
      <c r="F123" s="74"/>
      <c r="G123" s="91">
        <v>3460</v>
      </c>
      <c r="H123" s="76"/>
      <c r="I123" s="76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</row>
    <row r="124" spans="1:25" s="72" customFormat="1" ht="41.25">
      <c r="A124" s="3" t="s">
        <v>18</v>
      </c>
      <c r="B124" s="89" t="s">
        <v>301</v>
      </c>
      <c r="C124" s="74" t="s">
        <v>254</v>
      </c>
      <c r="D124" s="74" t="s">
        <v>187</v>
      </c>
      <c r="E124" s="74" t="s">
        <v>263</v>
      </c>
      <c r="F124" s="74" t="s">
        <v>192</v>
      </c>
      <c r="G124" s="91">
        <v>3460</v>
      </c>
      <c r="H124" s="76"/>
      <c r="I124" s="76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</row>
    <row r="125" spans="1:25" s="72" customFormat="1" ht="46.5">
      <c r="A125" s="4" t="s">
        <v>68</v>
      </c>
      <c r="B125" s="89" t="s">
        <v>301</v>
      </c>
      <c r="C125" s="90" t="s">
        <v>254</v>
      </c>
      <c r="D125" s="90" t="s">
        <v>187</v>
      </c>
      <c r="E125" s="90" t="s">
        <v>264</v>
      </c>
      <c r="F125" s="90"/>
      <c r="G125" s="92">
        <f>G127+G129</f>
        <v>32255</v>
      </c>
      <c r="H125" s="76"/>
      <c r="I125" s="76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</row>
    <row r="126" spans="1:25" s="72" customFormat="1" ht="30.75">
      <c r="A126" s="4" t="s">
        <v>70</v>
      </c>
      <c r="B126" s="89" t="s">
        <v>301</v>
      </c>
      <c r="C126" s="90" t="s">
        <v>254</v>
      </c>
      <c r="D126" s="90" t="s">
        <v>187</v>
      </c>
      <c r="E126" s="90" t="s">
        <v>265</v>
      </c>
      <c r="F126" s="90"/>
      <c r="G126" s="92">
        <v>25905</v>
      </c>
      <c r="H126" s="76"/>
      <c r="I126" s="76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</row>
    <row r="127" spans="1:25" s="72" customFormat="1" ht="41.25">
      <c r="A127" s="3" t="s">
        <v>18</v>
      </c>
      <c r="B127" s="89" t="s">
        <v>301</v>
      </c>
      <c r="C127" s="90" t="s">
        <v>254</v>
      </c>
      <c r="D127" s="90" t="s">
        <v>187</v>
      </c>
      <c r="E127" s="90" t="s">
        <v>265</v>
      </c>
      <c r="F127" s="90" t="s">
        <v>192</v>
      </c>
      <c r="G127" s="92">
        <v>25905</v>
      </c>
      <c r="H127" s="76"/>
      <c r="I127" s="76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</row>
    <row r="128" spans="1:25" s="72" customFormat="1" ht="30.75">
      <c r="A128" s="4" t="s">
        <v>72</v>
      </c>
      <c r="B128" s="89" t="s">
        <v>301</v>
      </c>
      <c r="C128" s="90" t="s">
        <v>254</v>
      </c>
      <c r="D128" s="90" t="s">
        <v>187</v>
      </c>
      <c r="E128" s="90" t="s">
        <v>266</v>
      </c>
      <c r="F128" s="90"/>
      <c r="G128" s="92">
        <v>6350</v>
      </c>
      <c r="H128" s="76"/>
      <c r="I128" s="76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</row>
    <row r="129" spans="1:25" s="72" customFormat="1" ht="41.25">
      <c r="A129" s="3" t="s">
        <v>18</v>
      </c>
      <c r="B129" s="89" t="s">
        <v>301</v>
      </c>
      <c r="C129" s="90" t="s">
        <v>254</v>
      </c>
      <c r="D129" s="90" t="s">
        <v>187</v>
      </c>
      <c r="E129" s="90" t="s">
        <v>266</v>
      </c>
      <c r="F129" s="90" t="s">
        <v>192</v>
      </c>
      <c r="G129" s="92">
        <v>6350</v>
      </c>
      <c r="H129" s="76"/>
      <c r="I129" s="76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</row>
    <row r="130" spans="1:25" s="72" customFormat="1" ht="14.25">
      <c r="A130" s="73" t="s">
        <v>267</v>
      </c>
      <c r="B130" s="89" t="s">
        <v>301</v>
      </c>
      <c r="C130" s="74" t="s">
        <v>206</v>
      </c>
      <c r="D130" s="74" t="s">
        <v>186</v>
      </c>
      <c r="E130" s="74"/>
      <c r="F130" s="74"/>
      <c r="G130" s="91">
        <v>831</v>
      </c>
      <c r="H130" s="76"/>
      <c r="I130" s="76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</row>
    <row r="131" spans="1:25" s="72" customFormat="1" ht="14.25">
      <c r="A131" s="73" t="s">
        <v>80</v>
      </c>
      <c r="B131" s="89" t="s">
        <v>301</v>
      </c>
      <c r="C131" s="74" t="s">
        <v>206</v>
      </c>
      <c r="D131" s="74" t="s">
        <v>206</v>
      </c>
      <c r="E131" s="74"/>
      <c r="F131" s="74"/>
      <c r="G131" s="91">
        <v>831</v>
      </c>
      <c r="H131" s="76"/>
      <c r="I131" s="76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</row>
    <row r="132" spans="1:25" s="72" customFormat="1" ht="108.75">
      <c r="A132" s="4" t="s">
        <v>74</v>
      </c>
      <c r="B132" s="89" t="s">
        <v>301</v>
      </c>
      <c r="C132" s="74" t="s">
        <v>206</v>
      </c>
      <c r="D132" s="74" t="s">
        <v>206</v>
      </c>
      <c r="E132" s="74" t="s">
        <v>268</v>
      </c>
      <c r="F132" s="74"/>
      <c r="G132" s="91">
        <v>831</v>
      </c>
      <c r="H132" s="76"/>
      <c r="I132" s="76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</row>
    <row r="133" spans="1:25" s="72" customFormat="1" ht="46.5">
      <c r="A133" s="4" t="s">
        <v>76</v>
      </c>
      <c r="B133" s="89" t="s">
        <v>301</v>
      </c>
      <c r="C133" s="74" t="s">
        <v>206</v>
      </c>
      <c r="D133" s="74" t="s">
        <v>206</v>
      </c>
      <c r="E133" s="74" t="s">
        <v>269</v>
      </c>
      <c r="F133" s="74"/>
      <c r="G133" s="91">
        <v>831</v>
      </c>
      <c r="H133" s="76"/>
      <c r="I133" s="76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</row>
    <row r="134" spans="1:25" s="72" customFormat="1" ht="30.75">
      <c r="A134" s="4" t="s">
        <v>78</v>
      </c>
      <c r="B134" s="89" t="s">
        <v>301</v>
      </c>
      <c r="C134" s="74" t="s">
        <v>206</v>
      </c>
      <c r="D134" s="74" t="s">
        <v>206</v>
      </c>
      <c r="E134" s="74" t="s">
        <v>270</v>
      </c>
      <c r="F134" s="74"/>
      <c r="G134" s="91">
        <v>560</v>
      </c>
      <c r="H134" s="76"/>
      <c r="I134" s="76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</row>
    <row r="135" spans="1:25" s="72" customFormat="1" ht="69">
      <c r="A135" s="3" t="s">
        <v>271</v>
      </c>
      <c r="B135" s="89" t="s">
        <v>301</v>
      </c>
      <c r="C135" s="74" t="s">
        <v>206</v>
      </c>
      <c r="D135" s="74" t="s">
        <v>206</v>
      </c>
      <c r="E135" s="74" t="s">
        <v>270</v>
      </c>
      <c r="F135" s="74" t="s">
        <v>272</v>
      </c>
      <c r="G135" s="91">
        <v>560</v>
      </c>
      <c r="H135" s="81">
        <v>3500</v>
      </c>
      <c r="I135" s="76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</row>
    <row r="136" spans="1:25" s="72" customFormat="1" ht="62.25">
      <c r="A136" s="4" t="s">
        <v>81</v>
      </c>
      <c r="B136" s="89" t="s">
        <v>301</v>
      </c>
      <c r="C136" s="74" t="s">
        <v>206</v>
      </c>
      <c r="D136" s="74" t="s">
        <v>206</v>
      </c>
      <c r="E136" s="74" t="s">
        <v>273</v>
      </c>
      <c r="F136" s="74"/>
      <c r="G136" s="91">
        <v>51</v>
      </c>
      <c r="H136" s="81"/>
      <c r="I136" s="76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</row>
    <row r="137" spans="1:25" s="72" customFormat="1" ht="41.25">
      <c r="A137" s="3" t="s">
        <v>18</v>
      </c>
      <c r="B137" s="89" t="s">
        <v>301</v>
      </c>
      <c r="C137" s="74" t="s">
        <v>206</v>
      </c>
      <c r="D137" s="74" t="s">
        <v>206</v>
      </c>
      <c r="E137" s="74" t="s">
        <v>273</v>
      </c>
      <c r="F137" s="74" t="s">
        <v>192</v>
      </c>
      <c r="G137" s="91">
        <v>51</v>
      </c>
      <c r="H137" s="81"/>
      <c r="I137" s="76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</row>
    <row r="138" spans="1:25" s="72" customFormat="1" ht="46.5">
      <c r="A138" s="4" t="s">
        <v>83</v>
      </c>
      <c r="B138" s="89" t="s">
        <v>301</v>
      </c>
      <c r="C138" s="74" t="s">
        <v>206</v>
      </c>
      <c r="D138" s="74" t="s">
        <v>206</v>
      </c>
      <c r="E138" s="74" t="s">
        <v>274</v>
      </c>
      <c r="F138" s="74"/>
      <c r="G138" s="91">
        <v>220</v>
      </c>
      <c r="H138" s="81"/>
      <c r="I138" s="76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</row>
    <row r="139" spans="1:25" s="72" customFormat="1" ht="41.25">
      <c r="A139" s="3" t="s">
        <v>18</v>
      </c>
      <c r="B139" s="89" t="s">
        <v>301</v>
      </c>
      <c r="C139" s="74" t="s">
        <v>206</v>
      </c>
      <c r="D139" s="74" t="s">
        <v>206</v>
      </c>
      <c r="E139" s="74" t="s">
        <v>275</v>
      </c>
      <c r="F139" s="74" t="s">
        <v>192</v>
      </c>
      <c r="G139" s="91">
        <v>220</v>
      </c>
      <c r="H139" s="81">
        <v>1500</v>
      </c>
      <c r="I139" s="76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</row>
    <row r="140" spans="1:25" s="72" customFormat="1" ht="14.25">
      <c r="A140" s="73" t="s">
        <v>276</v>
      </c>
      <c r="B140" s="89" t="s">
        <v>301</v>
      </c>
      <c r="C140" s="90" t="s">
        <v>277</v>
      </c>
      <c r="D140" s="90" t="s">
        <v>186</v>
      </c>
      <c r="E140" s="90"/>
      <c r="F140" s="90"/>
      <c r="G140" s="92">
        <f>G141</f>
        <v>8948.8</v>
      </c>
      <c r="H140" s="76"/>
      <c r="I140" s="76" t="e">
        <f>SUM(#REF!)</f>
        <v>#REF!</v>
      </c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</row>
    <row r="141" spans="1:25" s="72" customFormat="1" ht="14.25">
      <c r="A141" s="73" t="s">
        <v>90</v>
      </c>
      <c r="B141" s="89" t="s">
        <v>301</v>
      </c>
      <c r="C141" s="90" t="s">
        <v>277</v>
      </c>
      <c r="D141" s="90" t="s">
        <v>185</v>
      </c>
      <c r="E141" s="90"/>
      <c r="F141" s="90"/>
      <c r="G141" s="92">
        <f>G142</f>
        <v>8948.8</v>
      </c>
      <c r="H141" s="76"/>
      <c r="I141" s="76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</row>
    <row r="142" spans="1:25" s="72" customFormat="1" ht="108.75">
      <c r="A142" s="4" t="s">
        <v>74</v>
      </c>
      <c r="B142" s="89" t="s">
        <v>301</v>
      </c>
      <c r="C142" s="90" t="s">
        <v>277</v>
      </c>
      <c r="D142" s="90" t="s">
        <v>185</v>
      </c>
      <c r="E142" s="90" t="s">
        <v>268</v>
      </c>
      <c r="F142" s="90"/>
      <c r="G142" s="92">
        <f>G143</f>
        <v>8948.8</v>
      </c>
      <c r="H142" s="76"/>
      <c r="I142" s="76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</row>
    <row r="143" spans="1:25" s="72" customFormat="1" ht="46.5">
      <c r="A143" s="4" t="s">
        <v>85</v>
      </c>
      <c r="B143" s="89" t="s">
        <v>301</v>
      </c>
      <c r="C143" s="90" t="s">
        <v>277</v>
      </c>
      <c r="D143" s="90" t="s">
        <v>185</v>
      </c>
      <c r="E143" s="90" t="s">
        <v>278</v>
      </c>
      <c r="F143" s="90"/>
      <c r="G143" s="92">
        <f>G145+G147+G149+G151</f>
        <v>8948.8</v>
      </c>
      <c r="H143" s="76"/>
      <c r="I143" s="76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</row>
    <row r="144" spans="1:25" s="72" customFormat="1" ht="62.25">
      <c r="A144" s="4" t="s">
        <v>87</v>
      </c>
      <c r="B144" s="89" t="s">
        <v>301</v>
      </c>
      <c r="C144" s="90" t="s">
        <v>277</v>
      </c>
      <c r="D144" s="90" t="s">
        <v>185</v>
      </c>
      <c r="E144" s="90" t="s">
        <v>279</v>
      </c>
      <c r="F144" s="90"/>
      <c r="G144" s="92">
        <v>1495</v>
      </c>
      <c r="H144" s="76"/>
      <c r="I144" s="76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</row>
    <row r="145" spans="1:25" s="72" customFormat="1" ht="69">
      <c r="A145" s="3" t="s">
        <v>271</v>
      </c>
      <c r="B145" s="89" t="s">
        <v>301</v>
      </c>
      <c r="C145" s="74" t="s">
        <v>277</v>
      </c>
      <c r="D145" s="74" t="s">
        <v>185</v>
      </c>
      <c r="E145" s="74" t="s">
        <v>279</v>
      </c>
      <c r="F145" s="74" t="s">
        <v>272</v>
      </c>
      <c r="G145" s="91">
        <v>1495</v>
      </c>
      <c r="H145" s="76"/>
      <c r="I145" s="76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</row>
    <row r="146" spans="1:25" s="72" customFormat="1" ht="30.75">
      <c r="A146" s="4" t="s">
        <v>91</v>
      </c>
      <c r="B146" s="89" t="s">
        <v>301</v>
      </c>
      <c r="C146" s="74" t="s">
        <v>277</v>
      </c>
      <c r="D146" s="74" t="s">
        <v>185</v>
      </c>
      <c r="E146" s="74" t="s">
        <v>280</v>
      </c>
      <c r="F146" s="74"/>
      <c r="G146" s="91">
        <v>300</v>
      </c>
      <c r="H146" s="76"/>
      <c r="I146" s="76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</row>
    <row r="147" spans="1:25" s="72" customFormat="1" ht="69">
      <c r="A147" s="3" t="s">
        <v>271</v>
      </c>
      <c r="B147" s="89" t="s">
        <v>301</v>
      </c>
      <c r="C147" s="90" t="s">
        <v>277</v>
      </c>
      <c r="D147" s="90" t="s">
        <v>185</v>
      </c>
      <c r="E147" s="90" t="s">
        <v>280</v>
      </c>
      <c r="F147" s="90" t="s">
        <v>272</v>
      </c>
      <c r="G147" s="92">
        <v>300</v>
      </c>
      <c r="H147" s="76"/>
      <c r="I147" s="76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</row>
    <row r="148" spans="1:25" s="72" customFormat="1" ht="14.25">
      <c r="A148" s="3" t="s">
        <v>93</v>
      </c>
      <c r="B148" s="89" t="s">
        <v>301</v>
      </c>
      <c r="C148" s="90" t="s">
        <v>277</v>
      </c>
      <c r="D148" s="90" t="s">
        <v>185</v>
      </c>
      <c r="E148" s="90" t="s">
        <v>281</v>
      </c>
      <c r="F148" s="90"/>
      <c r="G148" s="92">
        <v>6801</v>
      </c>
      <c r="H148" s="76"/>
      <c r="I148" s="76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</row>
    <row r="149" spans="1:25" s="72" customFormat="1" ht="69">
      <c r="A149" s="3" t="s">
        <v>271</v>
      </c>
      <c r="B149" s="89" t="s">
        <v>301</v>
      </c>
      <c r="C149" s="90" t="s">
        <v>277</v>
      </c>
      <c r="D149" s="90" t="s">
        <v>185</v>
      </c>
      <c r="E149" s="90" t="s">
        <v>281</v>
      </c>
      <c r="F149" s="90" t="s">
        <v>272</v>
      </c>
      <c r="G149" s="92">
        <v>6801</v>
      </c>
      <c r="H149" s="76"/>
      <c r="I149" s="76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</row>
    <row r="150" spans="1:25" s="72" customFormat="1" ht="108.75">
      <c r="A150" s="4" t="s">
        <v>74</v>
      </c>
      <c r="B150" s="89" t="s">
        <v>301</v>
      </c>
      <c r="C150" s="90" t="s">
        <v>277</v>
      </c>
      <c r="D150" s="90" t="s">
        <v>185</v>
      </c>
      <c r="E150" s="90" t="s">
        <v>313</v>
      </c>
      <c r="F150" s="90"/>
      <c r="G150" s="92">
        <v>352.8</v>
      </c>
      <c r="H150" s="76"/>
      <c r="I150" s="76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</row>
    <row r="151" spans="1:25" s="72" customFormat="1" ht="69">
      <c r="A151" s="3" t="s">
        <v>271</v>
      </c>
      <c r="B151" s="89" t="s">
        <v>301</v>
      </c>
      <c r="C151" s="90" t="s">
        <v>277</v>
      </c>
      <c r="D151" s="90" t="s">
        <v>185</v>
      </c>
      <c r="E151" s="90" t="s">
        <v>313</v>
      </c>
      <c r="F151" s="90" t="s">
        <v>272</v>
      </c>
      <c r="G151" s="92">
        <v>352.8</v>
      </c>
      <c r="H151" s="76"/>
      <c r="I151" s="76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</row>
    <row r="152" spans="1:25" s="72" customFormat="1" ht="14.25">
      <c r="A152" s="73" t="s">
        <v>282</v>
      </c>
      <c r="B152" s="89" t="s">
        <v>301</v>
      </c>
      <c r="C152" s="90" t="s">
        <v>283</v>
      </c>
      <c r="D152" s="90" t="s">
        <v>186</v>
      </c>
      <c r="E152" s="90"/>
      <c r="F152" s="90"/>
      <c r="G152" s="92">
        <v>2017.7</v>
      </c>
      <c r="H152" s="76"/>
      <c r="I152" s="76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</row>
    <row r="153" spans="1:25" s="72" customFormat="1" ht="14.25">
      <c r="A153" s="73" t="s">
        <v>147</v>
      </c>
      <c r="B153" s="89" t="s">
        <v>301</v>
      </c>
      <c r="C153" s="90" t="s">
        <v>283</v>
      </c>
      <c r="D153" s="90" t="s">
        <v>185</v>
      </c>
      <c r="E153" s="90"/>
      <c r="F153" s="90"/>
      <c r="G153" s="92">
        <f>G154</f>
        <v>996.1</v>
      </c>
      <c r="H153" s="76"/>
      <c r="I153" s="76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</row>
    <row r="154" spans="1:25" s="72" customFormat="1" ht="27">
      <c r="A154" s="3" t="s">
        <v>188</v>
      </c>
      <c r="B154" s="89" t="s">
        <v>301</v>
      </c>
      <c r="C154" s="90" t="s">
        <v>283</v>
      </c>
      <c r="D154" s="90" t="s">
        <v>185</v>
      </c>
      <c r="E154" s="90" t="s">
        <v>189</v>
      </c>
      <c r="F154" s="90"/>
      <c r="G154" s="92">
        <f>G155</f>
        <v>996.1</v>
      </c>
      <c r="H154" s="76"/>
      <c r="I154" s="76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</row>
    <row r="155" spans="1:25" s="72" customFormat="1" ht="54.75">
      <c r="A155" s="3" t="s">
        <v>284</v>
      </c>
      <c r="B155" s="89" t="s">
        <v>301</v>
      </c>
      <c r="C155" s="90" t="s">
        <v>283</v>
      </c>
      <c r="D155" s="90" t="s">
        <v>185</v>
      </c>
      <c r="E155" s="90" t="s">
        <v>285</v>
      </c>
      <c r="F155" s="90"/>
      <c r="G155" s="92">
        <f>G156</f>
        <v>996.1</v>
      </c>
      <c r="H155" s="76"/>
      <c r="I155" s="76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</row>
    <row r="156" spans="1:25" s="72" customFormat="1" ht="41.25">
      <c r="A156" s="3" t="s">
        <v>286</v>
      </c>
      <c r="B156" s="89" t="s">
        <v>301</v>
      </c>
      <c r="C156" s="90" t="s">
        <v>283</v>
      </c>
      <c r="D156" s="90" t="s">
        <v>185</v>
      </c>
      <c r="E156" s="90" t="s">
        <v>285</v>
      </c>
      <c r="F156" s="90" t="s">
        <v>287</v>
      </c>
      <c r="G156" s="92">
        <v>996.1</v>
      </c>
      <c r="H156" s="81">
        <v>19500</v>
      </c>
      <c r="I156" s="76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</row>
    <row r="157" spans="1:25" s="72" customFormat="1" ht="15">
      <c r="A157" s="4" t="s">
        <v>99</v>
      </c>
      <c r="B157" s="89" t="s">
        <v>301</v>
      </c>
      <c r="C157" s="90" t="s">
        <v>283</v>
      </c>
      <c r="D157" s="90" t="s">
        <v>187</v>
      </c>
      <c r="E157" s="90"/>
      <c r="F157" s="90"/>
      <c r="G157" s="92">
        <v>1021.6</v>
      </c>
      <c r="H157" s="81"/>
      <c r="I157" s="76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</row>
    <row r="158" spans="1:25" s="72" customFormat="1" ht="108.75">
      <c r="A158" s="4" t="s">
        <v>74</v>
      </c>
      <c r="B158" s="89" t="s">
        <v>301</v>
      </c>
      <c r="C158" s="90" t="s">
        <v>283</v>
      </c>
      <c r="D158" s="90" t="s">
        <v>187</v>
      </c>
      <c r="E158" s="90" t="s">
        <v>268</v>
      </c>
      <c r="F158" s="90"/>
      <c r="G158" s="92">
        <v>1021.6</v>
      </c>
      <c r="H158" s="81"/>
      <c r="I158" s="76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</row>
    <row r="159" spans="1:25" s="106" customFormat="1" ht="62.25">
      <c r="A159" s="4" t="s">
        <v>95</v>
      </c>
      <c r="B159" s="89" t="s">
        <v>301</v>
      </c>
      <c r="C159" s="90" t="s">
        <v>283</v>
      </c>
      <c r="D159" s="90" t="s">
        <v>187</v>
      </c>
      <c r="E159" s="90" t="s">
        <v>288</v>
      </c>
      <c r="F159" s="90"/>
      <c r="G159" s="92">
        <v>1021.6</v>
      </c>
      <c r="H159" s="81"/>
      <c r="I159" s="81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</row>
    <row r="160" spans="1:25" s="72" customFormat="1" ht="62.25">
      <c r="A160" s="4" t="s">
        <v>97</v>
      </c>
      <c r="B160" s="89" t="s">
        <v>301</v>
      </c>
      <c r="C160" s="90" t="s">
        <v>283</v>
      </c>
      <c r="D160" s="90" t="s">
        <v>187</v>
      </c>
      <c r="E160" s="90" t="s">
        <v>289</v>
      </c>
      <c r="F160" s="90"/>
      <c r="G160" s="92">
        <v>96.6</v>
      </c>
      <c r="H160" s="81"/>
      <c r="I160" s="76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</row>
    <row r="161" spans="1:25" s="72" customFormat="1" ht="41.25">
      <c r="A161" s="3" t="s">
        <v>18</v>
      </c>
      <c r="B161" s="89" t="s">
        <v>301</v>
      </c>
      <c r="C161" s="90" t="s">
        <v>283</v>
      </c>
      <c r="D161" s="90" t="s">
        <v>187</v>
      </c>
      <c r="E161" s="90" t="s">
        <v>289</v>
      </c>
      <c r="F161" s="90" t="s">
        <v>192</v>
      </c>
      <c r="G161" s="92">
        <v>96.6</v>
      </c>
      <c r="H161" s="81"/>
      <c r="I161" s="76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</row>
    <row r="162" spans="1:25" s="72" customFormat="1" ht="46.5">
      <c r="A162" s="4" t="s">
        <v>100</v>
      </c>
      <c r="B162" s="89" t="s">
        <v>301</v>
      </c>
      <c r="C162" s="90" t="s">
        <v>283</v>
      </c>
      <c r="D162" s="90" t="s">
        <v>187</v>
      </c>
      <c r="E162" s="90" t="s">
        <v>291</v>
      </c>
      <c r="F162" s="90"/>
      <c r="G162" s="92">
        <v>725</v>
      </c>
      <c r="H162" s="81"/>
      <c r="I162" s="76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</row>
    <row r="163" spans="1:25" s="72" customFormat="1" ht="46.5">
      <c r="A163" s="4" t="s">
        <v>102</v>
      </c>
      <c r="B163" s="89" t="s">
        <v>301</v>
      </c>
      <c r="C163" s="90" t="s">
        <v>283</v>
      </c>
      <c r="D163" s="90" t="s">
        <v>187</v>
      </c>
      <c r="E163" s="90" t="s">
        <v>291</v>
      </c>
      <c r="F163" s="90" t="s">
        <v>287</v>
      </c>
      <c r="G163" s="92">
        <v>725</v>
      </c>
      <c r="H163" s="81"/>
      <c r="I163" s="76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</row>
    <row r="164" spans="1:25" s="72" customFormat="1" ht="46.5">
      <c r="A164" s="4" t="s">
        <v>103</v>
      </c>
      <c r="B164" s="89" t="s">
        <v>301</v>
      </c>
      <c r="C164" s="90" t="s">
        <v>283</v>
      </c>
      <c r="D164" s="90" t="s">
        <v>187</v>
      </c>
      <c r="E164" s="90" t="s">
        <v>292</v>
      </c>
      <c r="F164" s="90"/>
      <c r="G164" s="92">
        <v>200</v>
      </c>
      <c r="H164" s="81"/>
      <c r="I164" s="76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</row>
    <row r="165" spans="1:25" s="72" customFormat="1" ht="46.5">
      <c r="A165" s="4" t="s">
        <v>102</v>
      </c>
      <c r="B165" s="89" t="s">
        <v>301</v>
      </c>
      <c r="C165" s="90" t="s">
        <v>283</v>
      </c>
      <c r="D165" s="90" t="s">
        <v>187</v>
      </c>
      <c r="E165" s="90" t="s">
        <v>292</v>
      </c>
      <c r="F165" s="90" t="s">
        <v>287</v>
      </c>
      <c r="G165" s="92">
        <v>200</v>
      </c>
      <c r="H165" s="81"/>
      <c r="I165" s="76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</row>
    <row r="166" spans="1:25" s="72" customFormat="1" ht="14.25">
      <c r="A166" s="73" t="s">
        <v>293</v>
      </c>
      <c r="B166" s="89" t="s">
        <v>301</v>
      </c>
      <c r="C166" s="90" t="s">
        <v>208</v>
      </c>
      <c r="D166" s="90" t="s">
        <v>186</v>
      </c>
      <c r="E166" s="90"/>
      <c r="F166" s="90"/>
      <c r="G166" s="92">
        <v>859</v>
      </c>
      <c r="H166" s="76"/>
      <c r="I166" s="76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</row>
    <row r="167" spans="1:25" s="72" customFormat="1" ht="27">
      <c r="A167" s="73" t="s">
        <v>109</v>
      </c>
      <c r="B167" s="89" t="s">
        <v>301</v>
      </c>
      <c r="C167" s="90" t="s">
        <v>208</v>
      </c>
      <c r="D167" s="90" t="s">
        <v>254</v>
      </c>
      <c r="E167" s="90"/>
      <c r="F167" s="90"/>
      <c r="G167" s="92">
        <v>859</v>
      </c>
      <c r="H167" s="76"/>
      <c r="I167" s="76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</row>
    <row r="168" spans="1:25" s="72" customFormat="1" ht="108.75">
      <c r="A168" s="4" t="s">
        <v>74</v>
      </c>
      <c r="B168" s="89" t="s">
        <v>301</v>
      </c>
      <c r="C168" s="90" t="s">
        <v>208</v>
      </c>
      <c r="D168" s="90" t="s">
        <v>254</v>
      </c>
      <c r="E168" s="90" t="s">
        <v>268</v>
      </c>
      <c r="F168" s="90"/>
      <c r="G168" s="92">
        <v>859</v>
      </c>
      <c r="H168" s="76"/>
      <c r="I168" s="76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</row>
    <row r="169" spans="1:25" s="72" customFormat="1" ht="46.5">
      <c r="A169" s="4" t="s">
        <v>105</v>
      </c>
      <c r="B169" s="89" t="s">
        <v>301</v>
      </c>
      <c r="C169" s="90" t="s">
        <v>208</v>
      </c>
      <c r="D169" s="90" t="s">
        <v>254</v>
      </c>
      <c r="E169" s="90" t="s">
        <v>294</v>
      </c>
      <c r="F169" s="90"/>
      <c r="G169" s="92">
        <v>859</v>
      </c>
      <c r="H169" s="76"/>
      <c r="I169" s="76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</row>
    <row r="170" spans="1:25" s="72" customFormat="1" ht="30.75">
      <c r="A170" s="4" t="s">
        <v>107</v>
      </c>
      <c r="B170" s="89" t="s">
        <v>301</v>
      </c>
      <c r="C170" s="90" t="s">
        <v>208</v>
      </c>
      <c r="D170" s="90" t="s">
        <v>254</v>
      </c>
      <c r="E170" s="90" t="s">
        <v>295</v>
      </c>
      <c r="F170" s="90"/>
      <c r="G170" s="92">
        <v>195</v>
      </c>
      <c r="H170" s="76"/>
      <c r="I170" s="76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</row>
    <row r="171" spans="1:25" s="72" customFormat="1" ht="69">
      <c r="A171" s="3" t="s">
        <v>271</v>
      </c>
      <c r="B171" s="89" t="s">
        <v>301</v>
      </c>
      <c r="C171" s="90" t="s">
        <v>208</v>
      </c>
      <c r="D171" s="90" t="s">
        <v>254</v>
      </c>
      <c r="E171" s="90" t="s">
        <v>295</v>
      </c>
      <c r="F171" s="90" t="s">
        <v>272</v>
      </c>
      <c r="G171" s="92">
        <v>195</v>
      </c>
      <c r="H171" s="76">
        <v>5230</v>
      </c>
      <c r="I171" s="76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</row>
    <row r="172" spans="1:25" s="72" customFormat="1" ht="46.5">
      <c r="A172" s="4" t="s">
        <v>110</v>
      </c>
      <c r="B172" s="89" t="s">
        <v>301</v>
      </c>
      <c r="C172" s="90" t="s">
        <v>208</v>
      </c>
      <c r="D172" s="90" t="s">
        <v>254</v>
      </c>
      <c r="E172" s="90" t="s">
        <v>296</v>
      </c>
      <c r="F172" s="90"/>
      <c r="G172" s="92">
        <v>260</v>
      </c>
      <c r="H172" s="76"/>
      <c r="I172" s="76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</row>
    <row r="173" spans="1:25" s="72" customFormat="1" ht="69">
      <c r="A173" s="3" t="s">
        <v>271</v>
      </c>
      <c r="B173" s="89" t="s">
        <v>301</v>
      </c>
      <c r="C173" s="90" t="s">
        <v>208</v>
      </c>
      <c r="D173" s="90" t="s">
        <v>254</v>
      </c>
      <c r="E173" s="90" t="s">
        <v>296</v>
      </c>
      <c r="F173" s="90" t="s">
        <v>272</v>
      </c>
      <c r="G173" s="92">
        <v>260</v>
      </c>
      <c r="H173" s="76">
        <v>3470</v>
      </c>
      <c r="I173" s="76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</row>
    <row r="174" spans="1:25" s="72" customFormat="1" ht="30.75">
      <c r="A174" s="4" t="s">
        <v>112</v>
      </c>
      <c r="B174" s="89" t="s">
        <v>301</v>
      </c>
      <c r="C174" s="90" t="s">
        <v>208</v>
      </c>
      <c r="D174" s="90" t="s">
        <v>254</v>
      </c>
      <c r="E174" s="90" t="s">
        <v>297</v>
      </c>
      <c r="F174" s="90"/>
      <c r="G174" s="92">
        <v>404</v>
      </c>
      <c r="H174" s="76"/>
      <c r="I174" s="76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</row>
    <row r="175" spans="1:25" s="72" customFormat="1" ht="69">
      <c r="A175" s="3" t="s">
        <v>271</v>
      </c>
      <c r="B175" s="89" t="s">
        <v>301</v>
      </c>
      <c r="C175" s="90" t="s">
        <v>208</v>
      </c>
      <c r="D175" s="90" t="s">
        <v>254</v>
      </c>
      <c r="E175" s="90" t="s">
        <v>297</v>
      </c>
      <c r="F175" s="90" t="s">
        <v>272</v>
      </c>
      <c r="G175" s="92">
        <v>404</v>
      </c>
      <c r="H175" s="76"/>
      <c r="I175" s="76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</row>
    <row r="176" spans="1:25" s="72" customFormat="1" ht="14.25">
      <c r="A176" s="79" t="s">
        <v>298</v>
      </c>
      <c r="B176" s="89"/>
      <c r="C176" s="90"/>
      <c r="D176" s="90"/>
      <c r="E176" s="90"/>
      <c r="F176" s="90"/>
      <c r="G176" s="92">
        <f>G4</f>
        <v>151164.3</v>
      </c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</row>
    <row r="177" s="72" customFormat="1" ht="14.25">
      <c r="G177" s="95"/>
    </row>
  </sheetData>
  <sheetProtection/>
  <mergeCells count="2">
    <mergeCell ref="E1:G1"/>
    <mergeCell ref="A2:I2"/>
  </mergeCells>
  <printOptions horizontalCentered="1"/>
  <pageMargins left="0.31496062992125984" right="0.31496062992125984" top="0.7480314960629921" bottom="0.7480314960629921" header="0.31496062992125984" footer="0.31496062992125984"/>
  <pageSetup fitToHeight="1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2014-12-21T04:58:29Z</dcterms:modified>
  <cp:category/>
  <cp:version/>
  <cp:contentType/>
  <cp:contentStatus/>
</cp:coreProperties>
</file>