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0" yWindow="45" windowWidth="11805" windowHeight="6465" activeTab="3"/>
  </bookViews>
  <sheets>
    <sheet name="Расходы" sheetId="8" r:id="rId1"/>
    <sheet name="Источники" sheetId="9" r:id="rId2"/>
    <sheet name="ExportParams" sheetId="10" state="hidden" r:id="rId3"/>
    <sheet name="Доходы" sheetId="11" r:id="rId4"/>
  </sheets>
  <definedNames>
    <definedName name="APPT" localSheetId="1">Источники!#REF!</definedName>
    <definedName name="APPT" localSheetId="0">Расходы!#REF!</definedName>
    <definedName name="EXPORT_PARAM_SRC_KIND">ExportParams!$B$2</definedName>
    <definedName name="EXPORT_SRC_CODE">ExportParams!$B$3</definedName>
    <definedName name="EXPORT_SRC_KIND">ExportParams!$B$1</definedName>
    <definedName name="FILE_NAME">#REF!</definedName>
    <definedName name="FIO" localSheetId="1">Источники!#REF!</definedName>
    <definedName name="FIO" localSheetId="0">Расходы!#REF!</definedName>
    <definedName name="FORM_CODE">#REF!</definedName>
    <definedName name="PARAMS">#REF!</definedName>
    <definedName name="PERIOD">#REF!</definedName>
    <definedName name="RANGE_NAMES">#REF!</definedName>
    <definedName name="RBEGIN_1" localSheetId="1">Источники!$A$12</definedName>
    <definedName name="RBEGIN_1" localSheetId="0">Расходы!$A$13</definedName>
    <definedName name="REG_DATE">#REF!</definedName>
    <definedName name="REND_1" localSheetId="1">Источники!$A$16</definedName>
    <definedName name="REND_1" localSheetId="0">Расходы!#REF!</definedName>
    <definedName name="S_520" localSheetId="1">Источники!#REF!</definedName>
    <definedName name="S_620" localSheetId="1">Источники!#REF!</definedName>
    <definedName name="S_700" localSheetId="1">Источники!#REF!</definedName>
    <definedName name="S_700A" localSheetId="1">Источники!$A$14</definedName>
    <definedName name="S_700B" localSheetId="1">Источники!#REF!</definedName>
    <definedName name="SIGN" localSheetId="1">Источники!$A$16:$D$16</definedName>
    <definedName name="SIGN" localSheetId="0">Расходы!#REF!</definedName>
    <definedName name="SRC_CODE">#REF!</definedName>
    <definedName name="SRC_KIND">#REF!</definedName>
  </definedNames>
  <calcPr calcId="145621" refMode="R1C1"/>
</workbook>
</file>

<file path=xl/calcChain.xml><?xml version="1.0" encoding="utf-8"?>
<calcChain xmlns="http://schemas.openxmlformats.org/spreadsheetml/2006/main">
  <c r="F48" i="11" l="1"/>
  <c r="F47" i="11"/>
  <c r="F46" i="11"/>
  <c r="F45" i="11"/>
  <c r="F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2" i="11"/>
  <c r="E16" i="9" l="1"/>
  <c r="E14" i="9" s="1"/>
  <c r="D16" i="9"/>
  <c r="F262" i="8"/>
  <c r="F261" i="8"/>
  <c r="F260" i="8"/>
  <c r="F259" i="8"/>
  <c r="F258" i="8"/>
  <c r="F257" i="8"/>
  <c r="F256" i="8"/>
  <c r="F255" i="8"/>
  <c r="F254" i="8"/>
  <c r="F253" i="8"/>
  <c r="F252" i="8"/>
  <c r="F251" i="8"/>
  <c r="F250" i="8"/>
  <c r="F249" i="8"/>
  <c r="F248" i="8"/>
  <c r="F247" i="8"/>
  <c r="F246" i="8"/>
  <c r="F245" i="8"/>
  <c r="F244" i="8"/>
  <c r="F243" i="8"/>
  <c r="F242" i="8"/>
  <c r="F241" i="8"/>
  <c r="F240" i="8"/>
  <c r="F239" i="8"/>
  <c r="F238" i="8"/>
  <c r="F237" i="8"/>
  <c r="F236" i="8"/>
  <c r="F235" i="8"/>
  <c r="F234" i="8"/>
  <c r="F233" i="8"/>
  <c r="F232" i="8"/>
  <c r="F231" i="8"/>
  <c r="F230" i="8"/>
  <c r="F229" i="8"/>
  <c r="F228" i="8"/>
  <c r="F227" i="8"/>
  <c r="F226" i="8"/>
  <c r="F225" i="8"/>
  <c r="F224" i="8"/>
  <c r="F223" i="8"/>
  <c r="F222" i="8"/>
  <c r="F221" i="8"/>
  <c r="F220" i="8"/>
  <c r="F219" i="8"/>
  <c r="F218" i="8"/>
  <c r="F217" i="8"/>
  <c r="F216" i="8"/>
  <c r="F215" i="8"/>
  <c r="F214" i="8"/>
  <c r="F213" i="8"/>
  <c r="F212" i="8"/>
  <c r="F211" i="8"/>
  <c r="F210" i="8"/>
  <c r="F209" i="8"/>
  <c r="F208" i="8"/>
  <c r="F207" i="8"/>
  <c r="F206" i="8"/>
  <c r="F205" i="8"/>
  <c r="F204" i="8"/>
  <c r="F203" i="8"/>
  <c r="F202" i="8"/>
  <c r="F201" i="8"/>
  <c r="F200" i="8"/>
  <c r="F199" i="8"/>
  <c r="F198" i="8"/>
  <c r="F197" i="8"/>
  <c r="F196" i="8"/>
  <c r="F195" i="8"/>
  <c r="F194" i="8"/>
  <c r="F193" i="8"/>
  <c r="F192" i="8"/>
  <c r="F191" i="8"/>
  <c r="F190" i="8"/>
  <c r="F189" i="8"/>
  <c r="F188" i="8"/>
  <c r="F187" i="8"/>
  <c r="F186" i="8"/>
  <c r="F185" i="8"/>
  <c r="F184" i="8"/>
  <c r="F183" i="8"/>
  <c r="F182" i="8"/>
  <c r="F181" i="8"/>
  <c r="F180" i="8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3" i="8"/>
</calcChain>
</file>

<file path=xl/sharedStrings.xml><?xml version="1.0" encoding="utf-8"?>
<sst xmlns="http://schemas.openxmlformats.org/spreadsheetml/2006/main" count="987" uniqueCount="473">
  <si>
    <t>4</t>
  </si>
  <si>
    <t>5</t>
  </si>
  <si>
    <t xml:space="preserve"> Наименование показателя</t>
  </si>
  <si>
    <t>Доходы бюджета - всего</t>
  </si>
  <si>
    <t>010</t>
  </si>
  <si>
    <t>Код строки</t>
  </si>
  <si>
    <t>Исполнено</t>
  </si>
  <si>
    <t>6</t>
  </si>
  <si>
    <t>Неисполненные назначения</t>
  </si>
  <si>
    <t>Утвержденные бюджетные назначения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</si>
  <si>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</si>
  <si>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</si>
  <si>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</si>
  <si>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/>
  </si>
  <si>
    <t>X</t>
  </si>
  <si>
    <t>в том числе:</t>
  </si>
  <si>
    <t>НАЛОГОВЫЕ И НЕНАЛОГОВЫЕ ДОХОДЫ</t>
  </si>
  <si>
    <t>000 10000000000000 000</t>
  </si>
  <si>
    <t>НАЛОГИ НА ПРИБЫЛЬ, ДОХОДЫ</t>
  </si>
  <si>
    <t>182 10100000000000 000</t>
  </si>
  <si>
    <t>Налог на доходы физических лиц</t>
  </si>
  <si>
    <t>182 10102000010000 110</t>
  </si>
  <si>
    <t>-</t>
  </si>
  <si>
    <t>НАЛОГИ НА ИМУЩЕСТВО</t>
  </si>
  <si>
    <t>182 10600000000000 000</t>
  </si>
  <si>
    <t>Налог на имущество физических лиц</t>
  </si>
  <si>
    <t>182 10601000000000 110</t>
  </si>
  <si>
    <t>Налог на имущество физических лиц, взимаемый по ставкам, применяемым к объектам налогообложения, расположенным в границах поселений (сумма платежа (перерасчеты, недоимка и задолженность по соответствующему платежу, в том числе по отмененному))</t>
  </si>
  <si>
    <t>182 10601030101000 110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</si>
  <si>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</si>
  <si>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182 10601030102100 110</t>
  </si>
  <si>
    <t>Налог на имущество физических лиц, взимаемый по ставкам, применяемым к объектам налогообложения, расположенным в границах поселений (прочие поступления)</t>
  </si>
  <si>
    <t>182 10601030104000 110</t>
  </si>
  <si>
    <t>Транспортный налог</t>
  </si>
  <si>
    <t>182 10604000020000 110</t>
  </si>
  <si>
    <t>Транспортный налог с организаций (сумма платежа (перерасчеты, недоимка и задолженность по соответствующему платежу, в том числе по отмененному))</t>
  </si>
  <si>
    <t>182 10604011021000 110</t>
  </si>
  <si>
    <t>Транспортный налог с организаций (пени по соответствующему платежу)</t>
  </si>
  <si>
    <t>182 10604011022100 110</t>
  </si>
  <si>
    <t>Транспортный налог с физических лиц</t>
  </si>
  <si>
    <t>182 10604012020000 110</t>
  </si>
  <si>
    <t>Транспортный налог с физических лиц (сумма платежа (перерасчеты, недоимка и задолженность по соответствующему платежу, в том числе по отмененному))</t>
  </si>
  <si>
    <t>182 10604012021000 110</t>
  </si>
  <si>
    <t>Транспортный налог с физических лиц (пени по соответствующему платежу)</t>
  </si>
  <si>
    <t>182 10604012022100 110</t>
  </si>
  <si>
    <t>Транспортный налог с физических лиц (прочие поступления)</t>
  </si>
  <si>
    <t>182 10604012024000 110</t>
  </si>
  <si>
    <t>Земельный налог</t>
  </si>
  <si>
    <t>182 10606000000000 110</t>
  </si>
  <si>
    <t>Земельный налог с организаций, обладающих земельным участком, расположенным в границах сельских поселений</t>
  </si>
  <si>
    <t>182 10606033100000 110</t>
  </si>
  <si>
    <t>Земельный налог с физических лиц, обладающих земельным участком, расположенным в границах сельских поселений</t>
  </si>
  <si>
    <t>182 10606043100000 110</t>
  </si>
  <si>
    <t>ЗАДОЛЖЕННОСТЬ И ПЕРЕРАСЧЕТЫ ПО ОТМЕНЕННЫМ НАЛОГАМ, СБОРАМ И ИНЫМ ОБЯЗАТЕЛЬНЫМ ПЛАТЕЖАМ</t>
  </si>
  <si>
    <t>182 10900000000000 000</t>
  </si>
  <si>
    <t>Земельный налог (по обязательствам, возникшим до 1 января 2006 года), мобилизуемый на территориях поселений</t>
  </si>
  <si>
    <t>182 10904053100000 110</t>
  </si>
  <si>
    <t>ДОХОДЫ ОТ ИСПОЛЬЗОВАНИЯ ИМУЩЕСТВА, НАХОДЯЩЕГОСЯ В ГОСУДАРСТВЕННОЙ И МУНИЦИПАЛЬНОЙ СОБСТВЕННОСТИ</t>
  </si>
  <si>
    <t>001 11100000000000 000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</si>
  <si>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</si>
  <si>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001 11105035100000 120</t>
  </si>
  <si>
    <t>ШТРАФЫ, САНКЦИИ, ВОЗМЕЩЕНИЕ УЩЕРБА</t>
  </si>
  <si>
    <t>000 11600000000000 000</t>
  </si>
  <si>
    <t>Прочие поступления от денежных взысканий (штрафов) и иных сумм в возмещение ущерба, зачисляемые в бюджеты поселений</t>
  </si>
  <si>
    <t>001 11690050100000 140</t>
  </si>
  <si>
    <t>Прочие поступления от денежных взысканий (штрафов) и иных сумм в возмещение ущерба, зачисляемые в бюджеты поселений (федеральные государственные органы, Банк России, органы управления государственными внебюджетными фондами Российской Федерации)</t>
  </si>
  <si>
    <t>141 11690050106000 140</t>
  </si>
  <si>
    <t>ПРОЧИЕ НЕНАЛОГОВЫЕ ДОХОДЫ</t>
  </si>
  <si>
    <t>001 11700000000000 000</t>
  </si>
  <si>
    <t>Невыясненные поступления, зачисляемые в бюджеты поселений</t>
  </si>
  <si>
    <t>001 11701050100000 180</t>
  </si>
  <si>
    <t>Прочие неналоговые доходы бюджетов поселений</t>
  </si>
  <si>
    <t>001 11705050100000 180</t>
  </si>
  <si>
    <t>БЕЗВОЗМЕЗДНЫЕ ПОСТУПЛЕНИЯ ОТ ДРУГИХ БЮДЖЕТОВ БЮДЖЕТНОЙ СИСТЕМЫ РОССИЙСКОЙ ФЕДЕРАЦИИ</t>
  </si>
  <si>
    <t>001 20200000000000 000</t>
  </si>
  <si>
    <t>Прочие субсидии бюджетам поселений</t>
  </si>
  <si>
    <t>001 20202999100000 151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</si>
  <si>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</si>
  <si>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001 20203015100000 151</t>
  </si>
  <si>
    <t>Субвенции бюджетам поселений на выполнение передаваемых полномочий субъектов Российской Федерации</t>
  </si>
  <si>
    <t>001 20203024100000 151</t>
  </si>
  <si>
    <t>Иные межбюджетные трансферты</t>
  </si>
  <si>
    <t>Межбюджетные трансферты, передаваемые бюджетам поселений для компенсации дополнительных расходов, возникших в результате решений, принятых органами власти другого уровня</t>
  </si>
  <si>
    <t>001 20204012100000 151</t>
  </si>
  <si>
    <t>ПРОЧИЕ БЕЗВОЗМЕЗДНЫЕ ПОСТУПЛЕНИЯ</t>
  </si>
  <si>
    <t>001 20700000000000 000</t>
  </si>
  <si>
    <t>Прочие безвозмездные поступления в бюджеты поселений</t>
  </si>
  <si>
    <t>001 20705030100000 180</t>
  </si>
  <si>
    <t>Расходы бюджета - всего</t>
  </si>
  <si>
    <t>200</t>
  </si>
  <si>
    <t>x</t>
  </si>
  <si>
    <t>ОБЩЕГОСУДАРСТВЕННЫЕ ВОПРОСЫ</t>
  </si>
  <si>
    <t xml:space="preserve">000 0100 0000000 000 000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</si>
  <si>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</si>
  <si>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000 0102 0000000 000 000 </t>
  </si>
  <si>
    <t>Непрограммные расходы органов исполнительной власти МО "Бугровское сельское поселение"</t>
  </si>
  <si>
    <t xml:space="preserve">000 0102 1000000 000 000 </t>
  </si>
  <si>
    <t>Расходы на содержание главы МО "Бугровское сельское поселение"</t>
  </si>
  <si>
    <t xml:space="preserve">000 0102 1000011 000 000 </t>
  </si>
  <si>
    <t>Фонд оплаты труда государственных (муниципальных) органов и взносы по обязательному социальному страхованию</t>
  </si>
  <si>
    <t>Оплата труда и начисления на выплаты по оплате труда</t>
  </si>
  <si>
    <t xml:space="preserve">000 0102 1000011 121 210 </t>
  </si>
  <si>
    <t>Заработная плата</t>
  </si>
  <si>
    <t xml:space="preserve">000 0102 1000011 121 211 </t>
  </si>
  <si>
    <t>Начисления на выплаты по оплате труда</t>
  </si>
  <si>
    <t xml:space="preserve">000 0102 1000011 121 213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</si>
  <si>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</si>
  <si>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000 0103 0000000 000 000 </t>
  </si>
  <si>
    <t xml:space="preserve">000 0103 1000000 000 000 </t>
  </si>
  <si>
    <t xml:space="preserve">000 0103 1010011 121 210 </t>
  </si>
  <si>
    <t xml:space="preserve">000 0103 1010011 121 211 </t>
  </si>
  <si>
    <t xml:space="preserve">000 0103 1010011 121 213 </t>
  </si>
  <si>
    <t>Прочая закупка товаров, работ и услуг для обеспечения государственных (муниципальных) нужд</t>
  </si>
  <si>
    <t xml:space="preserve">000 0103 1010011 244 000 </t>
  </si>
  <si>
    <t>Прочие работы, услуги</t>
  </si>
  <si>
    <t xml:space="preserve">000 0103 1010011 244 226 </t>
  </si>
  <si>
    <t>Увеличение стоимости материальных запасов</t>
  </si>
  <si>
    <t xml:space="preserve">000 0103 1010011 244 340 </t>
  </si>
  <si>
    <t>Перечисления другим бюджетам бюджетной системы Российской Федерации</t>
  </si>
  <si>
    <t xml:space="preserve">000 0103 1010011 540 251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</si>
  <si>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</si>
  <si>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000 0104 0000000 000 000 </t>
  </si>
  <si>
    <t xml:space="preserve">000 0104 1000000 000 000 </t>
  </si>
  <si>
    <t>Расходы на обеспечение деятельности администрации МО "Бугровское сельское поселение"</t>
  </si>
  <si>
    <t xml:space="preserve">000 0104 1030011 000 000 </t>
  </si>
  <si>
    <t xml:space="preserve">000 0104 1030011 121 000 </t>
  </si>
  <si>
    <t xml:space="preserve">000 0104 1030011 121 211 </t>
  </si>
  <si>
    <t xml:space="preserve">000 0104 1030011 121 213 </t>
  </si>
  <si>
    <t>Закупка товаров, работ, услуг в сфере информационно-коммуникационных технологий</t>
  </si>
  <si>
    <t xml:space="preserve">000 0104 1030011 242 000 </t>
  </si>
  <si>
    <t>Услуги связи</t>
  </si>
  <si>
    <t xml:space="preserve">000 0104 1030011 242 221 </t>
  </si>
  <si>
    <t>Работы, услуги по содержанию имущества</t>
  </si>
  <si>
    <t xml:space="preserve">000 0104 1030011 242 225 </t>
  </si>
  <si>
    <t xml:space="preserve">000 0104 1030011 242 226 </t>
  </si>
  <si>
    <t>Увеличение стоимости основных средств</t>
  </si>
  <si>
    <t xml:space="preserve">000 0104 1030011 242 310 </t>
  </si>
  <si>
    <t xml:space="preserve">000 0104 1030011 242 340 </t>
  </si>
  <si>
    <t xml:space="preserve">000 0104 1030011 244 000 </t>
  </si>
  <si>
    <t xml:space="preserve">000 0104 1030011 244 221 </t>
  </si>
  <si>
    <t>Коммунальные услуги</t>
  </si>
  <si>
    <t xml:space="preserve">000 0104 1030011 244 223 </t>
  </si>
  <si>
    <t>Арендная плата за пользование имуществом</t>
  </si>
  <si>
    <t xml:space="preserve">000 0104 1030011 244 224 </t>
  </si>
  <si>
    <t xml:space="preserve">000 0104 1030011 244 225 </t>
  </si>
  <si>
    <t xml:space="preserve">000 0104 1030011 244 226 </t>
  </si>
  <si>
    <t xml:space="preserve">000 0104 1030011 244 310 </t>
  </si>
  <si>
    <t xml:space="preserve">000 0104 1030011 244 340 </t>
  </si>
  <si>
    <t xml:space="preserve">000 0104 1030011 540 000 </t>
  </si>
  <si>
    <t xml:space="preserve">000 0104 1030011 540 251 </t>
  </si>
  <si>
    <t>Уплата прочих налогов, сборов и иных платежей</t>
  </si>
  <si>
    <t xml:space="preserve">000 0104 1030011 852 000 </t>
  </si>
  <si>
    <t>Прочие расходы</t>
  </si>
  <si>
    <t xml:space="preserve">000 0104 1030011 852 290 </t>
  </si>
  <si>
    <t>Расходы на содержание секретаря административной комиссии администрации МО "Бугровское сельское поселение"</t>
  </si>
  <si>
    <t xml:space="preserve">000 0104 1030134 000 000 </t>
  </si>
  <si>
    <t xml:space="preserve">000 0104 1030134 121 000 </t>
  </si>
  <si>
    <t xml:space="preserve">000 0104 1030134 121 211 </t>
  </si>
  <si>
    <t xml:space="preserve">000 0104 1030134 121 213 </t>
  </si>
  <si>
    <t>Резервные фонды</t>
  </si>
  <si>
    <t xml:space="preserve">000 0111 0000000 000 000 </t>
  </si>
  <si>
    <t xml:space="preserve">000 0111 1000000 000 000 </t>
  </si>
  <si>
    <t>Расходы резервного фонда</t>
  </si>
  <si>
    <t xml:space="preserve">000 0111 1060013 000 000 </t>
  </si>
  <si>
    <t xml:space="preserve">000 0111 1060013 870 290 </t>
  </si>
  <si>
    <t>Другие общегосударственные вопросы</t>
  </si>
  <si>
    <t xml:space="preserve">000 0113 0000000 000 000 </t>
  </si>
  <si>
    <t>МП "Комплексная МП по культуре, физической культуре и спорту. Реализация молодежной политики и других вопросов в области социальной политики на территории МО "Бугровское сельское поселение" на 2014-2016 г."</t>
  </si>
  <si>
    <t xml:space="preserve">000 0113 0500000 000 000 </t>
  </si>
  <si>
    <t>Подпрограмма "Социальная поддержка отдельных категорий граждан в МО "Бугровское сельское поселение" на 2014-2016 г."</t>
  </si>
  <si>
    <t xml:space="preserve">000 0113 0540000 000 000 </t>
  </si>
  <si>
    <t>Оказание материальной и моральной поддержки малоимущим семьям с несовершеннолетними детьми и детьми-инвалидами</t>
  </si>
  <si>
    <t xml:space="preserve">000 0113 0540001 000 000 </t>
  </si>
  <si>
    <t xml:space="preserve">000 0113 0540001 244 226 </t>
  </si>
  <si>
    <t xml:space="preserve">000 0113 0540001 244 290 </t>
  </si>
  <si>
    <t>Оказание социальной и материальной помощи ветеранам ВОВ, пенсионерам, инвалидам</t>
  </si>
  <si>
    <t xml:space="preserve">000 0113 0540002 000 000 </t>
  </si>
  <si>
    <t xml:space="preserve">000 0113 0540002 244 290 </t>
  </si>
  <si>
    <t xml:space="preserve">000 0113 1000000 000 000 </t>
  </si>
  <si>
    <t>Выполнение администрацией МО "Бугровское сельское поселение" отдельных государственных полномочий Ленинградской области в сфере административных правоотношений в рамках подпрограммы "Обеспечение правопорядка и профилактика правонарушений" государственной программы Ленинградской области "Безопасность Ленинградской области"</t>
  </si>
  <si>
    <t xml:space="preserve">000 0113 1037134 000 000 </t>
  </si>
  <si>
    <t xml:space="preserve">000 0113 1037134 121 000 </t>
  </si>
  <si>
    <t xml:space="preserve">000 0113 1037134 121 211 </t>
  </si>
  <si>
    <t xml:space="preserve">000 0113 1037134 121 213 </t>
  </si>
  <si>
    <t>Другие общегосударственные вопросы в рамках непрограммных расходов органов исполнительной власти МО"Бугровское сельское поселение"</t>
  </si>
  <si>
    <t xml:space="preserve">000 0113 1080014 000 000 </t>
  </si>
  <si>
    <t xml:space="preserve">000 0113 1080014 244 000 </t>
  </si>
  <si>
    <t xml:space="preserve">000 0113 1080014 244 226 </t>
  </si>
  <si>
    <t xml:space="preserve">000 0113 1080014 244 310 </t>
  </si>
  <si>
    <t xml:space="preserve">000 0113 1080014 244 340 </t>
  </si>
  <si>
    <t xml:space="preserve">000 0113 1080014 852 000 </t>
  </si>
  <si>
    <t xml:space="preserve">000 0113 1080014 852 290 </t>
  </si>
  <si>
    <t>НАЦИОНАЛЬНАЯ ОБОРОНА</t>
  </si>
  <si>
    <t xml:space="preserve">000 0200 0000000 000 000 </t>
  </si>
  <si>
    <t>Мобилизационная и вневойсковая подготовка</t>
  </si>
  <si>
    <t xml:space="preserve">000 0203 0000000 000 000 </t>
  </si>
  <si>
    <t xml:space="preserve">000 0203 1000000 000 000 </t>
  </si>
  <si>
    <t>Непрограммные расходы органов исполнительной власти МО "Бугровское сельское поселение" в области осуществления первичного воинского учета</t>
  </si>
  <si>
    <t xml:space="preserve">000 0203 1090015 000 000 </t>
  </si>
  <si>
    <t xml:space="preserve">000 0203 1090015 121 000 </t>
  </si>
  <si>
    <t xml:space="preserve">000 0203 1090015 121 211 </t>
  </si>
  <si>
    <t xml:space="preserve">000 0203 1090015 121 213 </t>
  </si>
  <si>
    <t>НАЦИОНАЛЬНАЯ БЕЗОПАСНОСТЬ И ПРАВООХРАНИТЕЛЬНАЯ ДЕЯТЕЛЬНОСТЬ</t>
  </si>
  <si>
    <t xml:space="preserve">000 0300 0000000 000 000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</si>
  <si>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</si>
  <si>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000 0309 0000000 000 000 </t>
  </si>
  <si>
    <t>МП "Предупреждение и ликвидация последствий чс и стихийных бедствий на территории МО "Бугровское сельское поселение" на 2014-2016 г."</t>
  </si>
  <si>
    <t xml:space="preserve">000 0309 0100000 000 000 </t>
  </si>
  <si>
    <t>Пропаганда мероприятий по защите населения от чс и стихийных бедствий</t>
  </si>
  <si>
    <t xml:space="preserve">000 0309 0100001 000 000 </t>
  </si>
  <si>
    <t xml:space="preserve">000 0309 0100001 244 000 </t>
  </si>
  <si>
    <t xml:space="preserve">000 0309 0100001 244 226 </t>
  </si>
  <si>
    <t>Материально-техническое оснащение мероприятий по предотвращению чс и стихийных бедствий</t>
  </si>
  <si>
    <t xml:space="preserve">000 0309 0100002 000 000 </t>
  </si>
  <si>
    <t xml:space="preserve">000 0309 0100002 244 000 </t>
  </si>
  <si>
    <t xml:space="preserve">000 0309 0100002 244 310 </t>
  </si>
  <si>
    <t xml:space="preserve">000 0309 0100002 244 340 </t>
  </si>
  <si>
    <t>Мероприятия по предупреждению и ликвидации последствий чс и стихийных бедствий</t>
  </si>
  <si>
    <t xml:space="preserve">000 0309 0100003 000 000 </t>
  </si>
  <si>
    <t xml:space="preserve">000 0309 0100003 244 000 </t>
  </si>
  <si>
    <t xml:space="preserve">000 0309 0100003 244 226 </t>
  </si>
  <si>
    <t>Обеспечение пожарной безопасности</t>
  </si>
  <si>
    <t xml:space="preserve">000 0310 0000000 000 000 </t>
  </si>
  <si>
    <t xml:space="preserve">000 0310 0100000 000 000 </t>
  </si>
  <si>
    <t xml:space="preserve">000 0310 0100003 000 000 </t>
  </si>
  <si>
    <t xml:space="preserve">000 0310 0100003 244 000 </t>
  </si>
  <si>
    <t xml:space="preserve">000 0310 0100003 244 226 </t>
  </si>
  <si>
    <t>НАЦИОНАЛЬНАЯ ЭКОНОМИКА</t>
  </si>
  <si>
    <t xml:space="preserve">000 0400 0000000 000 000 </t>
  </si>
  <si>
    <t>Топливно-энергетический комплекс</t>
  </si>
  <si>
    <t xml:space="preserve">000 0402 0000000 000 000 </t>
  </si>
  <si>
    <t>Непрограммные расходы органов исполнительной власти МО "Бугровское сельское поселение" на мероприятия в топливно-энергетической области</t>
  </si>
  <si>
    <t xml:space="preserve">000 0402 1120017 000 000 </t>
  </si>
  <si>
    <t>Субсидии юридическим лицам (кроме некоммерческих организаций), индивидуальным предпринимателям, физическим лицам</t>
  </si>
  <si>
    <t xml:space="preserve">000 0402 1120017 810 000 </t>
  </si>
  <si>
    <t>Безвозмездные перечисления организациям, за исключением государственных и муниципальных организаций</t>
  </si>
  <si>
    <t xml:space="preserve">000 0402 1120017 810 242 </t>
  </si>
  <si>
    <t>Дорожное хозяйство (дорожные фонды)</t>
  </si>
  <si>
    <t xml:space="preserve">000 0409 0000000 000 000 </t>
  </si>
  <si>
    <t>МП "Развитие части территорий МО "Бугровское селское поселение" ВМР ЛО на 2015-2017 годы</t>
  </si>
  <si>
    <t xml:space="preserve">000 0409 0600000 000 000 </t>
  </si>
  <si>
    <t>Благоустройство частей территорий</t>
  </si>
  <si>
    <t xml:space="preserve">000 0409 0600088 000 000 </t>
  </si>
  <si>
    <t xml:space="preserve">000 0409 0600088 244 225 </t>
  </si>
  <si>
    <t>Благоустройство частей территорий за счет средств областного бюджета</t>
  </si>
  <si>
    <t xml:space="preserve">000 0409 0607088 000 000 </t>
  </si>
  <si>
    <t xml:space="preserve">000 0409 0607088 244 225 </t>
  </si>
  <si>
    <t>Другие вопросы в области национальной экономики</t>
  </si>
  <si>
    <t xml:space="preserve">000 0412 0000000 000 000 </t>
  </si>
  <si>
    <t>МП "Обеспечение градостроительной деятельности и земельно-имущественных отношений в МО "Бугровское сельское поселение" на 2014-2016 г."</t>
  </si>
  <si>
    <t xml:space="preserve">000 0412 0400000 000 000 </t>
  </si>
  <si>
    <t>Реализация генерального плана МО "Бугровское сельское поселение" и обеспечение градостроительного зонирования территорий</t>
  </si>
  <si>
    <t xml:space="preserve">000 0412 0400001 000 000 </t>
  </si>
  <si>
    <t xml:space="preserve">000 0412 0400001 244 226 </t>
  </si>
  <si>
    <t>Подготовка документации по планировке территорий</t>
  </si>
  <si>
    <t xml:space="preserve">000 0412 0400002 000 000 </t>
  </si>
  <si>
    <t xml:space="preserve">000 0412 0400002 244 226 </t>
  </si>
  <si>
    <t>Подготовка правил землепользования и застройки территорий</t>
  </si>
  <si>
    <t xml:space="preserve">000 0412 0400003 000 000 </t>
  </si>
  <si>
    <t xml:space="preserve">000 0412 0400003 244 226 </t>
  </si>
  <si>
    <t>Обеспечение рационального землеустройства и землепользования и градостроительной деятельности</t>
  </si>
  <si>
    <t xml:space="preserve">000 0412 0400004 000 000 </t>
  </si>
  <si>
    <t xml:space="preserve">000 0412 0400004 244 226 </t>
  </si>
  <si>
    <t>ЖИЛИЩНО-КОММУНАЛЬНОЕ ХОЗЯЙСТВО</t>
  </si>
  <si>
    <t xml:space="preserve">000 0500 0000000 000 000 </t>
  </si>
  <si>
    <t>Жилищное хозяйство</t>
  </si>
  <si>
    <t xml:space="preserve">000 0501 0000000 000 000 </t>
  </si>
  <si>
    <t>Непрограммные расходы органов исполнительной власти МО "Бугровское сельское поселение" в области капитального ремонта многоквартирных домов, расположенных на территории МО</t>
  </si>
  <si>
    <t xml:space="preserve">000 0501 1130000 000 000 </t>
  </si>
  <si>
    <t xml:space="preserve">000 0501 1130000 243 225 </t>
  </si>
  <si>
    <t xml:space="preserve">000 0501 1130000 852 000 </t>
  </si>
  <si>
    <t xml:space="preserve">000 0501 1130000 852 290 </t>
  </si>
  <si>
    <t>Благоустройство</t>
  </si>
  <si>
    <t xml:space="preserve">000 0503 0000000 000 000 </t>
  </si>
  <si>
    <t>МП "Комплексная программа по благоустройству и развитию территории МО "Бугровское сельское поселение" на 2014-2016 г."</t>
  </si>
  <si>
    <t xml:space="preserve">000 0503 0300000 000 000 </t>
  </si>
  <si>
    <t>Подпрограмма "Текущее содержание и ремонт сетей уличного освещения на территории МО "Бугровское сельское поселение" на 2014-2016 г."</t>
  </si>
  <si>
    <t xml:space="preserve">000 0503 0320000 000 000 </t>
  </si>
  <si>
    <t>Организация работ по эксплуатации ЛЭП уличного освещения</t>
  </si>
  <si>
    <t xml:space="preserve">000 0503 0320001 000 000 </t>
  </si>
  <si>
    <t xml:space="preserve">000 0503 0320001 244 223 </t>
  </si>
  <si>
    <t>Организация и выполнение работ по текущему содержанию сетей уличного освещения</t>
  </si>
  <si>
    <t xml:space="preserve">000 0503 0320002 000 000 </t>
  </si>
  <si>
    <t xml:space="preserve">000 0503 0320002 244 225 </t>
  </si>
  <si>
    <t>Подпрограмма "Благоустройство населенных пунктов МО "Бугровское сельское поселение" на 2014-2016 г."</t>
  </si>
  <si>
    <t xml:space="preserve">000 0503 0330000 000 000 </t>
  </si>
  <si>
    <t xml:space="preserve">000 0503 0330002 244 225 </t>
  </si>
  <si>
    <t xml:space="preserve">000 0503 0330002 244 226 </t>
  </si>
  <si>
    <t xml:space="preserve">000 0503 0600000 000 000 </t>
  </si>
  <si>
    <t xml:space="preserve">000 0503 0600088 000 000 </t>
  </si>
  <si>
    <t xml:space="preserve">000 0503 0600088 244 225 </t>
  </si>
  <si>
    <t xml:space="preserve">000 0503 0607088 000 000 </t>
  </si>
  <si>
    <t xml:space="preserve">000 0503 0607088 244 225 </t>
  </si>
  <si>
    <t>ОБРАЗОВАНИЕ</t>
  </si>
  <si>
    <t xml:space="preserve">000 0700 0000000 000 000 </t>
  </si>
  <si>
    <t>Молодежная политика и оздоровление детей</t>
  </si>
  <si>
    <t xml:space="preserve">000 0707 0000000 000 000 </t>
  </si>
  <si>
    <t xml:space="preserve">000 0707 0500000 000 000 </t>
  </si>
  <si>
    <t>Подпрограмма "Молодежная политика в МО "Бугровское сельское поселение" на 2014-2016 г."</t>
  </si>
  <si>
    <t xml:space="preserve">000 0707 0530000 000 000 </t>
  </si>
  <si>
    <t>Организация занятости детей, подростков и молодёжи в летний период</t>
  </si>
  <si>
    <t xml:space="preserve">000 0707 0530001 000 000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</si>
  <si>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</si>
  <si>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000 0707 0530001 621 000 </t>
  </si>
  <si>
    <t>Безвозмездные перечисления государственным и муниципальным организациям</t>
  </si>
  <si>
    <t xml:space="preserve">000 0707 0530001 621 241 </t>
  </si>
  <si>
    <t>Вовлечение детей, подростков и молодежи в гражданско-патриотическую деятельность, профилактика противоправных действий в подростковой среде</t>
  </si>
  <si>
    <t xml:space="preserve">000 0707 0530002 000 000 </t>
  </si>
  <si>
    <t xml:space="preserve">000 0707 0530002 621 000 </t>
  </si>
  <si>
    <t xml:space="preserve">000 0707 0530002 621 241 </t>
  </si>
  <si>
    <t>Создание условий для развития и реализации творческого потенцеала детей, подростков и молодежи</t>
  </si>
  <si>
    <t xml:space="preserve">000 0707 0530003 000 000 </t>
  </si>
  <si>
    <t xml:space="preserve">000 0707 0530003 621 000 </t>
  </si>
  <si>
    <t xml:space="preserve">000 0707 0530003 621 241 </t>
  </si>
  <si>
    <t>КУЛЬТУРА, КИНЕМАТОГРАФИЯ</t>
  </si>
  <si>
    <t xml:space="preserve">000 0800 0000000 000 000 </t>
  </si>
  <si>
    <t>Культура</t>
  </si>
  <si>
    <t xml:space="preserve">000 0801 0000000 000 000 </t>
  </si>
  <si>
    <t xml:space="preserve">000 0801 0500000 000 000 </t>
  </si>
  <si>
    <t>Подпрограмма "Развитие культуры в МО "Бугровское сельское поселение" на 2014-2016 г."</t>
  </si>
  <si>
    <t xml:space="preserve">000 0801 0510000 000 000 </t>
  </si>
  <si>
    <t>Создание условий для организации досуга и отдыха жителей МО "БСП", вовлечение населения в культурно-досуговую деятельность</t>
  </si>
  <si>
    <t xml:space="preserve">000 0801 0510001 000 000 </t>
  </si>
  <si>
    <t xml:space="preserve">000 0801 0510001 621 000 </t>
  </si>
  <si>
    <t xml:space="preserve">000 0801 0510001 621 241 </t>
  </si>
  <si>
    <t>Развитие и укрепление материально-технической базы АМУ КДЦ "Бугры"</t>
  </si>
  <si>
    <t xml:space="preserve">000 0801 0510002 000 000 </t>
  </si>
  <si>
    <t xml:space="preserve">000 0801 0510002 621 000 </t>
  </si>
  <si>
    <t xml:space="preserve">000 0801 0510002 621 241 </t>
  </si>
  <si>
    <t>Иные мероприятия</t>
  </si>
  <si>
    <t xml:space="preserve">000 0801 0510003 000 000 </t>
  </si>
  <si>
    <t xml:space="preserve">000 0801 0510003 621 000 </t>
  </si>
  <si>
    <t xml:space="preserve">000 0801 0510003 621 241 </t>
  </si>
  <si>
    <t>СОЦИАЛЬНАЯ ПОЛИТИКА</t>
  </si>
  <si>
    <t xml:space="preserve">000 1000 0000000 000 000 </t>
  </si>
  <si>
    <t>Пенсионное обеспечение</t>
  </si>
  <si>
    <t xml:space="preserve">000 1001 0000000 000 000 </t>
  </si>
  <si>
    <t>Непрограммные расходы органов исполнительной власти в области дополнительного пенсионного обеспечения муниципальных служащих</t>
  </si>
  <si>
    <t xml:space="preserve">000 1001 1110016 000 000 </t>
  </si>
  <si>
    <t>Пенсии, пособия, выплачиваемые организациями сектора государственного управления</t>
  </si>
  <si>
    <t xml:space="preserve">000 1001 1110016 312 263 </t>
  </si>
  <si>
    <t>Социальное обеспечение населения</t>
  </si>
  <si>
    <t xml:space="preserve">000 1003 0000000 000 000 </t>
  </si>
  <si>
    <t xml:space="preserve">000 1003 0500000 000 000 </t>
  </si>
  <si>
    <t xml:space="preserve">000 1003 0540000 000 000 </t>
  </si>
  <si>
    <t xml:space="preserve">000 1003 0540002 000 000 </t>
  </si>
  <si>
    <t>Пособия, компенсации и иные социальные выплаты гражданам, кроме публичных нормативных обязательств</t>
  </si>
  <si>
    <t xml:space="preserve">000 1003 0540002 321 000 </t>
  </si>
  <si>
    <t>Пособия по социальной помощи населению</t>
  </si>
  <si>
    <t xml:space="preserve">000 1003 0540002 321 262 </t>
  </si>
  <si>
    <t>Оказание единовременной материальной помощи гражданам в связи с трудной жизненной ситуацией</t>
  </si>
  <si>
    <t xml:space="preserve">000 1003 0540003 000 000 </t>
  </si>
  <si>
    <t xml:space="preserve">000 1003 0540003 321 262 </t>
  </si>
  <si>
    <t>ФИЗИЧЕСКАЯ КУЛЬТУРА И СПОРТ</t>
  </si>
  <si>
    <t xml:space="preserve">000 1100 0000000 000 000 </t>
  </si>
  <si>
    <t>Другие вопросы в области физической культуры и спорта</t>
  </si>
  <si>
    <t xml:space="preserve">000 1105 0000000 000 000 </t>
  </si>
  <si>
    <t xml:space="preserve">000 1105 0500000 000 000 </t>
  </si>
  <si>
    <t>Подпрограмма "Развитие физической культуры и спорта в МО "Бугровское сельское поселение" на 2014-2016 г."</t>
  </si>
  <si>
    <t xml:space="preserve">000 1105 0520000 000 000 </t>
  </si>
  <si>
    <t>Создание условий для развития физической культуры и массового спорта</t>
  </si>
  <si>
    <t xml:space="preserve">000 1105 0520001 000 000 </t>
  </si>
  <si>
    <t xml:space="preserve">000 1105 0520001 621 000 </t>
  </si>
  <si>
    <t xml:space="preserve">000 1105 0520001 621 241 </t>
  </si>
  <si>
    <t>Создание условий для участия муниципальных команд в областных и районных соревнованиях</t>
  </si>
  <si>
    <t xml:space="preserve">000 1105 0520002 000 000 </t>
  </si>
  <si>
    <t xml:space="preserve">000 1105 0520002 621 000 </t>
  </si>
  <si>
    <t xml:space="preserve">000 1105 0520002 621 241 </t>
  </si>
  <si>
    <t>Укрепление материально-технической спортивной базы</t>
  </si>
  <si>
    <t xml:space="preserve">000 1105 0520003 000 000 </t>
  </si>
  <si>
    <t xml:space="preserve">000 1105 0520003 621 000 </t>
  </si>
  <si>
    <t xml:space="preserve">000 1105 0520003 621 241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</si>
  <si>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</si>
  <si>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</si>
  <si>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</si>
  <si>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</si>
  <si>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</si>
  <si>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700</t>
  </si>
  <si>
    <t>Изменение остатков средств на счетах по учету средств бюджета</t>
  </si>
  <si>
    <t>710</t>
  </si>
  <si>
    <t>Увеличение прочих остатков денежных средств бюджетов поселений</t>
  </si>
  <si>
    <t>001 01050201100000 510</t>
  </si>
  <si>
    <t>720</t>
  </si>
  <si>
    <t>Уменьшение прочих остатков денежных средств бюджетов поселений</t>
  </si>
  <si>
    <t>001 01050201100000 610</t>
  </si>
  <si>
    <t>EXPORT_SRC_KIND</t>
  </si>
  <si>
    <t>EXPORT_PARAM_SRC_KIND</t>
  </si>
  <si>
    <t>3</t>
  </si>
  <si>
    <t>EXPORT_SRC_CODE</t>
  </si>
  <si>
    <t>Расходы на обеспечение деятельности государственных казенных учреждений в рамках непрограммных расходов органов исполнительной власти МО "Бугровское сельское поселение"</t>
  </si>
  <si>
    <t xml:space="preserve">000 0113 1070014 000 000 </t>
  </si>
  <si>
    <t>Фонд оплаты труда казенных учреждений и взносы по обязательному социальному страхованию</t>
  </si>
  <si>
    <t xml:space="preserve">000 0113 1070014 111 211 </t>
  </si>
  <si>
    <t xml:space="preserve">000 0113 1070014 111 213 </t>
  </si>
  <si>
    <t>Иные выплаты персоналу казенных учреждений, за исключением фонда оплаты труда</t>
  </si>
  <si>
    <t xml:space="preserve">000 0113 1070014 112 000 </t>
  </si>
  <si>
    <t>Прочие выплаты</t>
  </si>
  <si>
    <t xml:space="preserve">000 0113 1070014 112 212 </t>
  </si>
  <si>
    <t xml:space="preserve">000 0113 1070014 242 000 </t>
  </si>
  <si>
    <t xml:space="preserve">000 0113 1070014 242 221 </t>
  </si>
  <si>
    <t xml:space="preserve">000 0113 1070014 242 226 </t>
  </si>
  <si>
    <t xml:space="preserve">000 0113 1070014 242 310 </t>
  </si>
  <si>
    <t xml:space="preserve">000 0113 1070014 242 340 </t>
  </si>
  <si>
    <t xml:space="preserve">000 0113 1070014 244 000 </t>
  </si>
  <si>
    <t xml:space="preserve">000 0113 1070014 244 224 </t>
  </si>
  <si>
    <t xml:space="preserve">000 0113 1070014 244 225 </t>
  </si>
  <si>
    <t xml:space="preserve">000 0113 1070014 244 226 </t>
  </si>
  <si>
    <t xml:space="preserve">000 0113 1070014 244 310 </t>
  </si>
  <si>
    <t xml:space="preserve">000 0113 1070014 244 340 </t>
  </si>
  <si>
    <t xml:space="preserve">000 0113 1070014 852 000 </t>
  </si>
  <si>
    <t xml:space="preserve">000 0113 1070014 852 290 </t>
  </si>
  <si>
    <t>Обеспечение деятельности подведомственного муниципального казенного учреждения "Охрана общественного порядка"</t>
  </si>
  <si>
    <t xml:space="preserve">000 0309 0100004 000 000 </t>
  </si>
  <si>
    <t xml:space="preserve">000 0309 0100004 111 000 </t>
  </si>
  <si>
    <t xml:space="preserve">000 0309 0100004 111 211 </t>
  </si>
  <si>
    <t xml:space="preserve">000 0309 0100004 111 213 </t>
  </si>
  <si>
    <t xml:space="preserve">000 0309 0100004 242 000 </t>
  </si>
  <si>
    <t xml:space="preserve">000 0309 0100004 242 221 </t>
  </si>
  <si>
    <t xml:space="preserve">000 0309 0100004 242 225 </t>
  </si>
  <si>
    <t xml:space="preserve">000 0309 0100004 242 226 </t>
  </si>
  <si>
    <t xml:space="preserve">000 0309 0100004 242 340 </t>
  </si>
  <si>
    <t xml:space="preserve">000 0309 0100004 244 000 </t>
  </si>
  <si>
    <t xml:space="preserve">000 0309 0100004 244 225 </t>
  </si>
  <si>
    <t xml:space="preserve">000 0309 0100004 244 226 </t>
  </si>
  <si>
    <t xml:space="preserve">000 0309 0100004 244 310 </t>
  </si>
  <si>
    <t xml:space="preserve">000 0309 0100004 244 340 </t>
  </si>
  <si>
    <t xml:space="preserve">000 0409 0300000 000 000 </t>
  </si>
  <si>
    <t>Подпрограмма "Текущее содержание и ремонт автомобильных дорог местного значения на территории МО "Бугровское сельское поселение" на 2014-2016 г."</t>
  </si>
  <si>
    <t xml:space="preserve">000 0409 0310000 000 000 </t>
  </si>
  <si>
    <t>Организация и выполнение работ по текущему содержанию и ремонту автомобильных дорог</t>
  </si>
  <si>
    <t xml:space="preserve">000 0409 0310001 000 000 </t>
  </si>
  <si>
    <t xml:space="preserve">000 0409 0310001 244 225 </t>
  </si>
  <si>
    <t>Организация и проведение работ по профилактике безопасности дорожного движения</t>
  </si>
  <si>
    <t xml:space="preserve">000 0409 0310002 000 000 </t>
  </si>
  <si>
    <t xml:space="preserve">000 0409 0310002 244 225 </t>
  </si>
  <si>
    <t>Коммунальное хозяйство</t>
  </si>
  <si>
    <t xml:space="preserve">000 0502 0000000 000 000 </t>
  </si>
  <si>
    <t>МП "Проектирование, строительство, содержание и капитальный ремонт инженерных сетей в сфере ЖКХ МО "Бугровское сельское поселение" на 2014-2016 г."</t>
  </si>
  <si>
    <t xml:space="preserve">000 0502 0200000 000 000 </t>
  </si>
  <si>
    <t>Организация и выполнение работ по проектированию и строительству сетей газоснабжения</t>
  </si>
  <si>
    <t xml:space="preserve">000 0502 0200001 000 000 </t>
  </si>
  <si>
    <t xml:space="preserve">000 0502 0200001 243 225 </t>
  </si>
  <si>
    <t xml:space="preserve">000 0502 0200001 244 226 </t>
  </si>
  <si>
    <t xml:space="preserve">000 0502 0200001 414 310 </t>
  </si>
  <si>
    <t>Организация и выполнение работ по проектированию, ремонту и строительству объектов теплоснабжения</t>
  </si>
  <si>
    <t xml:space="preserve">000 0502 0200002 000 000 </t>
  </si>
  <si>
    <t xml:space="preserve">000 0502 0200002 243 225 </t>
  </si>
  <si>
    <t xml:space="preserve">000 0502 0200002 244 000 </t>
  </si>
  <si>
    <t xml:space="preserve">000 0502 0200002 244 225 </t>
  </si>
  <si>
    <t xml:space="preserve">000 0502 0200002 244 226 </t>
  </si>
  <si>
    <t xml:space="preserve">000 0502 0200002 244 310 </t>
  </si>
  <si>
    <t>Организация и выполнение работ по проектированию, ремонту и строительству сетей и сооружений водоснабжения и водоотведения</t>
  </si>
  <si>
    <t xml:space="preserve">000 0502 0200003 000 000 </t>
  </si>
  <si>
    <t xml:space="preserve">000 0502 0200003 243 225 </t>
  </si>
  <si>
    <t xml:space="preserve">000 0502 0200003 244 225 </t>
  </si>
  <si>
    <t xml:space="preserve">000 0502 0200003 244 226 </t>
  </si>
  <si>
    <t>Разработка программ комплексного развития систем коммунальной инфраструктуры МО "Бугровское сельское поселение"</t>
  </si>
  <si>
    <t xml:space="preserve">000 0502 0200004 000 000 </t>
  </si>
  <si>
    <t xml:space="preserve">000 0502 0200004 244 226 </t>
  </si>
  <si>
    <t>Организация и выполнение работ по ремонту сетей уличного освещения</t>
  </si>
  <si>
    <t xml:space="preserve">000 0503 0320003 000 000 </t>
  </si>
  <si>
    <t xml:space="preserve">000 0503 0320003 244 225 </t>
  </si>
  <si>
    <t xml:space="preserve">000 0503 0320003 244 226 </t>
  </si>
  <si>
    <t>Организация и выполнение работ по благоустройству дворовых территорий</t>
  </si>
  <si>
    <t xml:space="preserve">000 0503 0330001 000 000 </t>
  </si>
  <si>
    <t xml:space="preserve">000 0503 0330001 244 225 </t>
  </si>
  <si>
    <t xml:space="preserve">000 0503 0330001 244 310 </t>
  </si>
  <si>
    <t xml:space="preserve">Приложение 3                                                                                                                 к постановлению администрации                                                 МО "Бугровское сельское поселение"                                                                           от  16.07.2015      № 337                       </t>
  </si>
  <si>
    <t xml:space="preserve">Приложение 1                                                                                                      к постановлению администрации                                                     МО "Бугровское сельское поселение"                                                                       от    16.07.2015     № 337                                         </t>
  </si>
  <si>
    <t xml:space="preserve">Приложение 2                                                                                                                 к постановлению администрации                                                    МО "Бугровское сельское поселение"                                                                       от  16.07.2015       № 337                      </t>
  </si>
  <si>
    <t xml:space="preserve">Расходы бюджета МО «Бугровское сельское поселение» Всеволожского муниципального района Ленинградской области по ведомственной структуре расходов бюджета МО "Бугровское сельское поселение"   за 1 полугодие 2015 года </t>
  </si>
  <si>
    <t xml:space="preserve">Источники фиансирования дефицита  бюджета МО «Бугровское сельское поселение» Всеволожского муниципального района Ленинградской области по кодам классификацииисточников финансирования  бюджета МО "Бугровское сельское поселение"   за 1 полугодие 2015 года </t>
  </si>
  <si>
    <t xml:space="preserve">Доходы бюджета МО «Бугровское сельское поселение» Всеволожского муниципального района Ленинградской области по кодам классификации доходов бюджета МО "Бугровское сельское поселение"  за 1 полугодие 2015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</si>
</sst>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0_ ;\-#,##0.00\ "/>
  </numFmts>
  <fonts count="8" x14ac:knownFonts="1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17">
    <xf numFmtId="0" fontId="0" fillId="0" borderId="0" xfId="0"/>
    <xf numFmtId="49" fontId="0" fillId="0" borderId="0" xfId="0" applyNumberFormat="1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vertical="center"/>
    </xf>
    <xf numFmtId="49" fontId="1" fillId="0" borderId="10" xfId="0" applyNumberFormat="1" applyFont="1" applyBorder="1" applyAlignment="1">
      <alignment vertical="center"/>
    </xf>
    <xf numFmtId="49" fontId="1" fillId="0" borderId="11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wrapText="1"/>
    </xf>
    <xf numFmtId="4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49" fontId="2" fillId="0" borderId="15" xfId="0" applyNumberFormat="1" applyFont="1" applyBorder="1" applyAlignment="1">
      <alignment horizontal="left" wrapText="1"/>
    </xf>
    <xf numFmtId="49" fontId="1" fillId="0" borderId="15" xfId="0" applyNumberFormat="1" applyFont="1" applyBorder="1" applyAlignment="1">
      <alignment horizontal="left" wrapText="1"/>
    </xf>
    <xf numFmtId="4" fontId="1" fillId="0" borderId="16" xfId="0" applyNumberFormat="1" applyFont="1" applyBorder="1" applyAlignment="1">
      <alignment horizontal="right"/>
    </xf>
    <xf numFmtId="49" fontId="1" fillId="0" borderId="17" xfId="0" applyNumberFormat="1" applyFont="1" applyBorder="1" applyAlignment="1">
      <alignment horizontal="center" wrapText="1"/>
    </xf>
    <xf numFmtId="49" fontId="1" fillId="0" borderId="18" xfId="0" applyNumberFormat="1" applyFont="1" applyBorder="1" applyAlignment="1">
      <alignment horizontal="center" wrapText="1"/>
    </xf>
    <xf numFmtId="4" fontId="1" fillId="0" borderId="19" xfId="0" applyNumberFormat="1" applyFont="1" applyBorder="1" applyAlignment="1">
      <alignment horizontal="right"/>
    </xf>
    <xf numFmtId="4" fontId="1" fillId="0" borderId="20" xfId="0" applyNumberFormat="1" applyFont="1" applyBorder="1" applyAlignment="1">
      <alignment horizontal="right"/>
    </xf>
    <xf numFmtId="4" fontId="1" fillId="0" borderId="21" xfId="0" applyNumberFormat="1" applyFont="1" applyBorder="1" applyAlignment="1">
      <alignment horizontal="right"/>
    </xf>
    <xf numFmtId="4" fontId="1" fillId="0" borderId="10" xfId="0" applyNumberFormat="1" applyFont="1" applyBorder="1" applyAlignment="1">
      <alignment horizontal="right"/>
    </xf>
    <xf numFmtId="49" fontId="1" fillId="0" borderId="22" xfId="0" applyNumberFormat="1" applyFont="1" applyBorder="1" applyAlignment="1">
      <alignment horizontal="left" wrapText="1"/>
    </xf>
    <xf numFmtId="49" fontId="1" fillId="0" borderId="23" xfId="0" applyNumberFormat="1" applyFont="1" applyBorder="1" applyAlignment="1">
      <alignment horizontal="left" wrapText="1"/>
    </xf>
    <xf numFmtId="0" fontId="1" fillId="0" borderId="24" xfId="0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49" fontId="2" fillId="0" borderId="14" xfId="0" applyNumberFormat="1" applyFont="1" applyBorder="1" applyAlignment="1">
      <alignment horizontal="center" wrapText="1"/>
    </xf>
    <xf numFmtId="4" fontId="2" fillId="0" borderId="16" xfId="0" applyNumberFormat="1" applyFont="1" applyBorder="1" applyAlignment="1">
      <alignment horizontal="right"/>
    </xf>
    <xf numFmtId="0" fontId="1" fillId="0" borderId="17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49" fontId="1" fillId="0" borderId="19" xfId="0" applyNumberFormat="1" applyFont="1" applyBorder="1" applyAlignment="1">
      <alignment horizontal="center"/>
    </xf>
    <xf numFmtId="49" fontId="1" fillId="0" borderId="21" xfId="0" applyNumberFormat="1" applyFont="1" applyBorder="1" applyAlignment="1">
      <alignment horizontal="center"/>
    </xf>
    <xf numFmtId="0" fontId="1" fillId="0" borderId="25" xfId="0" applyFont="1" applyBorder="1" applyAlignment="1">
      <alignment horizontal="left"/>
    </xf>
    <xf numFmtId="4" fontId="1" fillId="0" borderId="26" xfId="0" applyNumberFormat="1" applyFont="1" applyBorder="1" applyAlignment="1">
      <alignment horizontal="right"/>
    </xf>
    <xf numFmtId="49" fontId="1" fillId="0" borderId="27" xfId="0" applyNumberFormat="1" applyFont="1" applyBorder="1" applyAlignment="1">
      <alignment horizontal="center" wrapText="1"/>
    </xf>
    <xf numFmtId="4" fontId="1" fillId="0" borderId="28" xfId="0" applyNumberFormat="1" applyFont="1" applyBorder="1" applyAlignment="1">
      <alignment horizontal="right"/>
    </xf>
    <xf numFmtId="4" fontId="1" fillId="0" borderId="29" xfId="0" applyNumberFormat="1" applyFont="1" applyBorder="1" applyAlignment="1">
      <alignment horizontal="right"/>
    </xf>
    <xf numFmtId="49" fontId="1" fillId="0" borderId="16" xfId="0" applyNumberFormat="1" applyFont="1" applyBorder="1" applyAlignment="1">
      <alignment horizontal="left" wrapText="1"/>
    </xf>
    <xf numFmtId="49" fontId="1" fillId="0" borderId="13" xfId="0" applyNumberFormat="1" applyFont="1" applyBorder="1" applyAlignment="1">
      <alignment horizontal="center" wrapText="1"/>
    </xf>
    <xf numFmtId="49" fontId="0" fillId="0" borderId="5" xfId="0" applyNumberFormat="1" applyBorder="1"/>
    <xf numFmtId="0" fontId="0" fillId="0" borderId="5" xfId="0" applyBorder="1" applyAlignment="1">
      <alignment horizontal="left"/>
    </xf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left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49" fontId="2" fillId="0" borderId="26" xfId="0" applyNumberFormat="1" applyFont="1" applyBorder="1" applyAlignment="1">
      <alignment horizontal="center"/>
    </xf>
    <xf numFmtId="49" fontId="1" fillId="0" borderId="26" xfId="0" applyNumberFormat="1" applyFont="1" applyBorder="1" applyAlignment="1">
      <alignment horizontal="center"/>
    </xf>
    <xf numFmtId="49" fontId="1" fillId="0" borderId="31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49" fontId="1" fillId="0" borderId="32" xfId="0" applyNumberFormat="1" applyFont="1" applyBorder="1" applyAlignment="1">
      <alignment horizontal="center"/>
    </xf>
    <xf numFmtId="49" fontId="3" fillId="0" borderId="23" xfId="0" applyNumberFormat="1" applyFont="1" applyBorder="1" applyAlignment="1">
      <alignment horizontal="left" wrapText="1"/>
    </xf>
    <xf numFmtId="4" fontId="3" fillId="0" borderId="20" xfId="0" applyNumberFormat="1" applyFont="1" applyBorder="1" applyAlignment="1">
      <alignment horizontal="right"/>
    </xf>
    <xf numFmtId="4" fontId="3" fillId="0" borderId="10" xfId="0" applyNumberFormat="1" applyFont="1" applyBorder="1" applyAlignment="1">
      <alignment horizontal="right"/>
    </xf>
    <xf numFmtId="0" fontId="2" fillId="0" borderId="22" xfId="0" applyFont="1" applyBorder="1"/>
    <xf numFmtId="49" fontId="3" fillId="0" borderId="12" xfId="0" applyNumberFormat="1" applyFont="1" applyBorder="1" applyAlignment="1">
      <alignment horizontal="center" wrapText="1"/>
    </xf>
    <xf numFmtId="4" fontId="3" fillId="0" borderId="14" xfId="0" applyNumberFormat="1" applyFont="1" applyBorder="1" applyAlignment="1">
      <alignment horizontal="right"/>
    </xf>
    <xf numFmtId="4" fontId="3" fillId="0" borderId="16" xfId="0" applyNumberFormat="1" applyFont="1" applyBorder="1" applyAlignment="1">
      <alignment horizontal="right"/>
    </xf>
    <xf numFmtId="49" fontId="3" fillId="0" borderId="34" xfId="0" applyNumberFormat="1" applyFont="1" applyBorder="1" applyAlignment="1">
      <alignment horizontal="left" wrapText="1"/>
    </xf>
    <xf numFmtId="49" fontId="3" fillId="0" borderId="14" xfId="0" applyNumberFormat="1" applyFont="1" applyBorder="1" applyAlignment="1">
      <alignment horizontal="center" wrapText="1"/>
    </xf>
    <xf numFmtId="164" fontId="1" fillId="0" borderId="15" xfId="0" applyNumberFormat="1" applyFont="1" applyBorder="1" applyAlignment="1">
      <alignment horizontal="left" wrapText="1"/>
    </xf>
    <xf numFmtId="0" fontId="4" fillId="0" borderId="0" xfId="0" applyFont="1" applyAlignment="1">
      <alignment wrapText="1"/>
    </xf>
    <xf numFmtId="165" fontId="2" fillId="0" borderId="14" xfId="0" applyNumberFormat="1" applyFont="1" applyBorder="1" applyAlignment="1">
      <alignment horizontal="right"/>
    </xf>
    <xf numFmtId="49" fontId="1" fillId="0" borderId="0" xfId="0" applyNumberFormat="1" applyFont="1" applyAlignment="1"/>
    <xf numFmtId="0" fontId="0" fillId="0" borderId="0" xfId="0" applyFont="1"/>
    <xf numFmtId="0" fontId="0" fillId="0" borderId="0" xfId="0" applyFont="1" applyBorder="1" applyAlignment="1">
      <alignment horizontal="left"/>
    </xf>
    <xf numFmtId="0" fontId="0" fillId="0" borderId="0" xfId="0" applyFont="1" applyBorder="1" applyAlignment="1"/>
    <xf numFmtId="49" fontId="0" fillId="0" borderId="0" xfId="0" applyNumberFormat="1" applyFont="1" applyBorder="1"/>
    <xf numFmtId="49" fontId="2" fillId="0" borderId="23" xfId="0" applyNumberFormat="1" applyFont="1" applyBorder="1" applyAlignment="1">
      <alignment horizontal="left" wrapText="1"/>
    </xf>
    <xf numFmtId="49" fontId="2" fillId="0" borderId="33" xfId="0" applyNumberFormat="1" applyFont="1" applyBorder="1" applyAlignment="1">
      <alignment horizontal="center" wrapText="1"/>
    </xf>
    <xf numFmtId="49" fontId="2" fillId="0" borderId="8" xfId="0" applyNumberFormat="1" applyFont="1" applyBorder="1" applyAlignment="1">
      <alignment horizontal="center"/>
    </xf>
    <xf numFmtId="4" fontId="2" fillId="0" borderId="20" xfId="0" applyNumberFormat="1" applyFont="1" applyBorder="1" applyAlignment="1">
      <alignment horizontal="right"/>
    </xf>
    <xf numFmtId="4" fontId="2" fillId="0" borderId="8" xfId="0" applyNumberFormat="1" applyFont="1" applyBorder="1" applyAlignment="1">
      <alignment horizontal="right"/>
    </xf>
    <xf numFmtId="4" fontId="2" fillId="0" borderId="10" xfId="0" applyNumberFormat="1" applyFont="1" applyBorder="1" applyAlignment="1">
      <alignment horizontal="right"/>
    </xf>
    <xf numFmtId="0" fontId="0" fillId="0" borderId="17" xfId="0" applyFont="1" applyBorder="1"/>
    <xf numFmtId="0" fontId="0" fillId="0" borderId="31" xfId="0" applyFont="1" applyBorder="1" applyAlignment="1">
      <alignment horizontal="center"/>
    </xf>
    <xf numFmtId="0" fontId="0" fillId="0" borderId="19" xfId="0" applyFont="1" applyBorder="1" applyAlignment="1">
      <alignment horizontal="right"/>
    </xf>
    <xf numFmtId="0" fontId="0" fillId="0" borderId="19" xfId="0" applyFont="1" applyBorder="1"/>
    <xf numFmtId="0" fontId="0" fillId="0" borderId="21" xfId="0" applyFont="1" applyBorder="1"/>
    <xf numFmtId="0" fontId="0" fillId="0" borderId="6" xfId="0" applyFont="1" applyBorder="1"/>
    <xf numFmtId="0" fontId="0" fillId="0" borderId="30" xfId="0" applyFont="1" applyBorder="1"/>
    <xf numFmtId="0" fontId="0" fillId="0" borderId="30" xfId="0" applyFont="1" applyBorder="1" applyAlignment="1">
      <alignment horizontal="center"/>
    </xf>
    <xf numFmtId="0" fontId="0" fillId="0" borderId="30" xfId="0" applyFont="1" applyBorder="1" applyAlignment="1">
      <alignment horizontal="right"/>
    </xf>
    <xf numFmtId="0" fontId="6" fillId="0" borderId="0" xfId="0" applyFont="1" applyAlignment="1">
      <alignment horizontal="right" wrapText="1"/>
    </xf>
    <xf numFmtId="0" fontId="5" fillId="0" borderId="0" xfId="0" applyFont="1" applyAlignment="1">
      <alignment horizontal="center" wrapText="1"/>
    </xf>
    <xf numFmtId="49" fontId="1" fillId="0" borderId="37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9" fontId="1" fillId="0" borderId="38" xfId="0" applyNumberFormat="1" applyFont="1" applyBorder="1" applyAlignment="1">
      <alignment horizontal="center" vertical="center" wrapText="1"/>
    </xf>
    <xf numFmtId="49" fontId="1" fillId="0" borderId="39" xfId="0" applyNumberFormat="1" applyFont="1" applyBorder="1" applyAlignment="1">
      <alignment horizontal="center" vertical="center" wrapText="1"/>
    </xf>
    <xf numFmtId="49" fontId="1" fillId="0" borderId="20" xfId="0" applyNumberFormat="1" applyFont="1" applyBorder="1" applyAlignment="1">
      <alignment horizontal="center" vertical="center" wrapText="1"/>
    </xf>
    <xf numFmtId="49" fontId="1" fillId="0" borderId="38" xfId="0" applyNumberFormat="1" applyFont="1" applyBorder="1" applyAlignment="1">
      <alignment horizontal="center" vertical="center"/>
    </xf>
    <xf numFmtId="49" fontId="1" fillId="0" borderId="39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291"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264"/>
  <sheetViews>
    <sheetView showGridLines="0" workbookViewId="0">
      <selection activeCell="A2" sqref="A2:F2"/>
    </sheetView>
  </sheetViews>
  <sheetFormatPr defaultRowHeight="12.75" x14ac:dyDescent="0.2"/>
  <cols>
    <col min="1" max="1" width="45.7109375" style="74" customWidth="1"/>
    <col min="2" max="2" width="4.28515625" style="74" customWidth="1"/>
    <col min="3" max="3" width="22.5703125" style="74" customWidth="1"/>
    <col min="4" max="4" width="14.28515625" style="74" customWidth="1"/>
    <col min="5" max="5" width="12.140625" style="74" customWidth="1"/>
    <col min="6" max="6" width="11.28515625" style="74" customWidth="1"/>
    <col min="7" max="16384" width="9.140625" style="74"/>
  </cols>
  <sheetData>
    <row r="1" spans="1:6" ht="56.25" customHeight="1" x14ac:dyDescent="0.2">
      <c r="D1" s="93" t="s">
        <v>469</v>
      </c>
      <c r="E1" s="93"/>
      <c r="F1" s="93"/>
    </row>
    <row r="2" spans="1:6" ht="40.5" customHeight="1" x14ac:dyDescent="0.25">
      <c r="A2" s="94" t="s">
        <v>470</v>
      </c>
      <c r="B2" s="94"/>
      <c r="C2" s="94"/>
      <c r="D2" s="94"/>
      <c r="E2" s="94"/>
      <c r="F2" s="94"/>
    </row>
    <row r="3" spans="1:6" ht="13.5" customHeight="1" thickBot="1" x14ac:dyDescent="0.25">
      <c r="A3" s="75"/>
      <c r="B3" s="75"/>
      <c r="C3" s="76"/>
      <c r="D3" s="77"/>
      <c r="E3" s="77"/>
      <c r="F3" s="77"/>
    </row>
    <row r="4" spans="1:6" ht="10.35" customHeight="1" x14ac:dyDescent="0.2">
      <c r="A4" s="97" t="s">
        <v>2</v>
      </c>
      <c r="B4" s="100" t="s">
        <v>5</v>
      </c>
      <c r="C4" s="103" t="s">
        <v>11</v>
      </c>
      <c r="D4" s="105" t="s">
        <v>9</v>
      </c>
      <c r="E4" s="108" t="s">
        <v>6</v>
      </c>
      <c r="F4" s="95" t="s">
        <v>8</v>
      </c>
    </row>
    <row r="5" spans="1:6" ht="5.45" customHeight="1" x14ac:dyDescent="0.2">
      <c r="A5" s="98"/>
      <c r="B5" s="101"/>
      <c r="C5" s="104"/>
      <c r="D5" s="106"/>
      <c r="E5" s="109"/>
      <c r="F5" s="96"/>
    </row>
    <row r="6" spans="1:6" ht="9.6" customHeight="1" x14ac:dyDescent="0.2">
      <c r="A6" s="98"/>
      <c r="B6" s="101"/>
      <c r="C6" s="104"/>
      <c r="D6" s="106"/>
      <c r="E6" s="109"/>
      <c r="F6" s="96"/>
    </row>
    <row r="7" spans="1:6" ht="6" customHeight="1" x14ac:dyDescent="0.2">
      <c r="A7" s="98"/>
      <c r="B7" s="101"/>
      <c r="C7" s="104"/>
      <c r="D7" s="106"/>
      <c r="E7" s="109"/>
      <c r="F7" s="96"/>
    </row>
    <row r="8" spans="1:6" ht="6.6" customHeight="1" x14ac:dyDescent="0.2">
      <c r="A8" s="98"/>
      <c r="B8" s="101"/>
      <c r="C8" s="104"/>
      <c r="D8" s="106"/>
      <c r="E8" s="109"/>
      <c r="F8" s="96"/>
    </row>
    <row r="9" spans="1:6" ht="11.1" customHeight="1" x14ac:dyDescent="0.2">
      <c r="A9" s="98"/>
      <c r="B9" s="101"/>
      <c r="C9" s="104"/>
      <c r="D9" s="106"/>
      <c r="E9" s="109"/>
      <c r="F9" s="96"/>
    </row>
    <row r="10" spans="1:6" ht="4.1500000000000004" hidden="1" customHeight="1" x14ac:dyDescent="0.2">
      <c r="A10" s="98"/>
      <c r="B10" s="101"/>
      <c r="C10" s="54"/>
      <c r="D10" s="106"/>
      <c r="E10" s="13"/>
      <c r="F10" s="16"/>
    </row>
    <row r="11" spans="1:6" ht="13.15" hidden="1" customHeight="1" x14ac:dyDescent="0.2">
      <c r="A11" s="99"/>
      <c r="B11" s="102"/>
      <c r="C11" s="55"/>
      <c r="D11" s="107"/>
      <c r="E11" s="15"/>
      <c r="F11" s="17"/>
    </row>
    <row r="12" spans="1:6" ht="13.5" customHeight="1" thickBot="1" x14ac:dyDescent="0.25">
      <c r="A12" s="6">
        <v>1</v>
      </c>
      <c r="B12" s="7">
        <v>2</v>
      </c>
      <c r="C12" s="11">
        <v>3</v>
      </c>
      <c r="D12" s="8" t="s">
        <v>0</v>
      </c>
      <c r="E12" s="14" t="s">
        <v>1</v>
      </c>
      <c r="F12" s="9" t="s">
        <v>7</v>
      </c>
    </row>
    <row r="13" spans="1:6" x14ac:dyDescent="0.2">
      <c r="A13" s="78" t="s">
        <v>88</v>
      </c>
      <c r="B13" s="79" t="s">
        <v>89</v>
      </c>
      <c r="C13" s="80" t="s">
        <v>90</v>
      </c>
      <c r="D13" s="81">
        <v>135593354</v>
      </c>
      <c r="E13" s="82">
        <v>36801040.979999997</v>
      </c>
      <c r="F13" s="83">
        <f>IF(OR(D13="-",E13=D13),"-",D13-IF(E13="-",0,E13))</f>
        <v>98792313.020000011</v>
      </c>
    </row>
    <row r="14" spans="1:6" x14ac:dyDescent="0.2">
      <c r="A14" s="64" t="s">
        <v>15</v>
      </c>
      <c r="B14" s="84"/>
      <c r="C14" s="85"/>
      <c r="D14" s="86"/>
      <c r="E14" s="87"/>
      <c r="F14" s="88"/>
    </row>
    <row r="15" spans="1:6" x14ac:dyDescent="0.2">
      <c r="A15" s="78" t="s">
        <v>91</v>
      </c>
      <c r="B15" s="79" t="s">
        <v>89</v>
      </c>
      <c r="C15" s="80" t="s">
        <v>92</v>
      </c>
      <c r="D15" s="81">
        <v>33152189</v>
      </c>
      <c r="E15" s="82">
        <v>12725499.300000001</v>
      </c>
      <c r="F15" s="83">
        <f t="shared" ref="F15:F44" si="0">IF(OR(D15="-",E15=D15),"-",D15-IF(E15="-",0,E15))</f>
        <v>20426689.699999999</v>
      </c>
    </row>
    <row r="16" spans="1:6" ht="22.5" x14ac:dyDescent="0.2">
      <c r="A16" s="78" t="s">
        <v>93</v>
      </c>
      <c r="B16" s="79" t="s">
        <v>89</v>
      </c>
      <c r="C16" s="80" t="s">
        <v>94</v>
      </c>
      <c r="D16" s="81">
        <v>2251700</v>
      </c>
      <c r="E16" s="82">
        <v>1034525.47</v>
      </c>
      <c r="F16" s="83">
        <f t="shared" si="0"/>
        <v>1217174.53</v>
      </c>
    </row>
    <row r="17" spans="1:6" ht="22.5" x14ac:dyDescent="0.2">
      <c r="A17" s="24" t="s">
        <v>95</v>
      </c>
      <c r="B17" s="48" t="s">
        <v>89</v>
      </c>
      <c r="C17" s="57" t="s">
        <v>96</v>
      </c>
      <c r="D17" s="22">
        <v>2251700</v>
      </c>
      <c r="E17" s="43">
        <v>1034525.47</v>
      </c>
      <c r="F17" s="25">
        <f t="shared" si="0"/>
        <v>1217174.53</v>
      </c>
    </row>
    <row r="18" spans="1:6" ht="22.5" x14ac:dyDescent="0.2">
      <c r="A18" s="24" t="s">
        <v>97</v>
      </c>
      <c r="B18" s="48" t="s">
        <v>89</v>
      </c>
      <c r="C18" s="57" t="s">
        <v>98</v>
      </c>
      <c r="D18" s="22">
        <v>2251700</v>
      </c>
      <c r="E18" s="43">
        <v>1034525.47</v>
      </c>
      <c r="F18" s="25">
        <f t="shared" si="0"/>
        <v>1217174.53</v>
      </c>
    </row>
    <row r="19" spans="1:6" x14ac:dyDescent="0.2">
      <c r="A19" s="24" t="s">
        <v>100</v>
      </c>
      <c r="B19" s="48" t="s">
        <v>89</v>
      </c>
      <c r="C19" s="57" t="s">
        <v>101</v>
      </c>
      <c r="D19" s="22">
        <v>2251700</v>
      </c>
      <c r="E19" s="43">
        <v>1034525.47</v>
      </c>
      <c r="F19" s="25">
        <f t="shared" si="0"/>
        <v>1217174.53</v>
      </c>
    </row>
    <row r="20" spans="1:6" x14ac:dyDescent="0.2">
      <c r="A20" s="24" t="s">
        <v>102</v>
      </c>
      <c r="B20" s="48" t="s">
        <v>89</v>
      </c>
      <c r="C20" s="57" t="s">
        <v>103</v>
      </c>
      <c r="D20" s="22">
        <v>1729400</v>
      </c>
      <c r="E20" s="43">
        <v>830672.04</v>
      </c>
      <c r="F20" s="25">
        <f t="shared" si="0"/>
        <v>898727.96</v>
      </c>
    </row>
    <row r="21" spans="1:6" x14ac:dyDescent="0.2">
      <c r="A21" s="24" t="s">
        <v>104</v>
      </c>
      <c r="B21" s="48" t="s">
        <v>89</v>
      </c>
      <c r="C21" s="57" t="s">
        <v>105</v>
      </c>
      <c r="D21" s="22">
        <v>522300</v>
      </c>
      <c r="E21" s="43">
        <v>203853.43</v>
      </c>
      <c r="F21" s="25">
        <f t="shared" si="0"/>
        <v>318446.57</v>
      </c>
    </row>
    <row r="22" spans="1:6" ht="33.75" x14ac:dyDescent="0.2">
      <c r="A22" s="78" t="s">
        <v>106</v>
      </c>
      <c r="B22" s="79" t="s">
        <v>89</v>
      </c>
      <c r="C22" s="80" t="s">
        <v>107</v>
      </c>
      <c r="D22" s="81">
        <v>2077716</v>
      </c>
      <c r="E22" s="82">
        <v>890792.25</v>
      </c>
      <c r="F22" s="83">
        <f t="shared" si="0"/>
        <v>1186923.75</v>
      </c>
    </row>
    <row r="23" spans="1:6" ht="22.5" x14ac:dyDescent="0.2">
      <c r="A23" s="24" t="s">
        <v>95</v>
      </c>
      <c r="B23" s="48" t="s">
        <v>89</v>
      </c>
      <c r="C23" s="57" t="s">
        <v>108</v>
      </c>
      <c r="D23" s="22">
        <v>2077716</v>
      </c>
      <c r="E23" s="43">
        <v>890792.25</v>
      </c>
      <c r="F23" s="25">
        <f t="shared" si="0"/>
        <v>1186923.75</v>
      </c>
    </row>
    <row r="24" spans="1:6" x14ac:dyDescent="0.2">
      <c r="A24" s="24" t="s">
        <v>100</v>
      </c>
      <c r="B24" s="48" t="s">
        <v>89</v>
      </c>
      <c r="C24" s="57" t="s">
        <v>109</v>
      </c>
      <c r="D24" s="22">
        <v>1672536</v>
      </c>
      <c r="E24" s="43">
        <v>690637.32</v>
      </c>
      <c r="F24" s="25">
        <f t="shared" si="0"/>
        <v>981898.68</v>
      </c>
    </row>
    <row r="25" spans="1:6" x14ac:dyDescent="0.2">
      <c r="A25" s="24" t="s">
        <v>102</v>
      </c>
      <c r="B25" s="48" t="s">
        <v>89</v>
      </c>
      <c r="C25" s="57" t="s">
        <v>110</v>
      </c>
      <c r="D25" s="22">
        <v>1284593</v>
      </c>
      <c r="E25" s="43">
        <v>546610.62</v>
      </c>
      <c r="F25" s="25">
        <f t="shared" si="0"/>
        <v>737982.38</v>
      </c>
    </row>
    <row r="26" spans="1:6" x14ac:dyDescent="0.2">
      <c r="A26" s="24" t="s">
        <v>104</v>
      </c>
      <c r="B26" s="48" t="s">
        <v>89</v>
      </c>
      <c r="C26" s="57" t="s">
        <v>111</v>
      </c>
      <c r="D26" s="22">
        <v>387943</v>
      </c>
      <c r="E26" s="43">
        <v>144026.70000000001</v>
      </c>
      <c r="F26" s="25">
        <f t="shared" si="0"/>
        <v>243916.3</v>
      </c>
    </row>
    <row r="27" spans="1:6" ht="22.5" x14ac:dyDescent="0.2">
      <c r="A27" s="24" t="s">
        <v>112</v>
      </c>
      <c r="B27" s="48" t="s">
        <v>89</v>
      </c>
      <c r="C27" s="57" t="s">
        <v>113</v>
      </c>
      <c r="D27" s="22">
        <v>353880</v>
      </c>
      <c r="E27" s="43">
        <v>148854.93</v>
      </c>
      <c r="F27" s="25">
        <f t="shared" si="0"/>
        <v>205025.07</v>
      </c>
    </row>
    <row r="28" spans="1:6" x14ac:dyDescent="0.2">
      <c r="A28" s="24" t="s">
        <v>114</v>
      </c>
      <c r="B28" s="48" t="s">
        <v>89</v>
      </c>
      <c r="C28" s="57" t="s">
        <v>115</v>
      </c>
      <c r="D28" s="22">
        <v>348490</v>
      </c>
      <c r="E28" s="43">
        <v>144081.85999999999</v>
      </c>
      <c r="F28" s="25">
        <f t="shared" si="0"/>
        <v>204408.14</v>
      </c>
    </row>
    <row r="29" spans="1:6" x14ac:dyDescent="0.2">
      <c r="A29" s="24" t="s">
        <v>116</v>
      </c>
      <c r="B29" s="48" t="s">
        <v>89</v>
      </c>
      <c r="C29" s="57" t="s">
        <v>117</v>
      </c>
      <c r="D29" s="22">
        <v>5390</v>
      </c>
      <c r="E29" s="43">
        <v>4773.07</v>
      </c>
      <c r="F29" s="25">
        <f t="shared" si="0"/>
        <v>616.93000000000029</v>
      </c>
    </row>
    <row r="30" spans="1:6" ht="22.5" x14ac:dyDescent="0.2">
      <c r="A30" s="24" t="s">
        <v>118</v>
      </c>
      <c r="B30" s="48" t="s">
        <v>89</v>
      </c>
      <c r="C30" s="57" t="s">
        <v>119</v>
      </c>
      <c r="D30" s="22">
        <v>51300</v>
      </c>
      <c r="E30" s="43">
        <v>51300</v>
      </c>
      <c r="F30" s="25" t="str">
        <f t="shared" si="0"/>
        <v>-</v>
      </c>
    </row>
    <row r="31" spans="1:6" ht="36" customHeight="1" x14ac:dyDescent="0.2">
      <c r="A31" s="78" t="s">
        <v>120</v>
      </c>
      <c r="B31" s="79" t="s">
        <v>89</v>
      </c>
      <c r="C31" s="80" t="s">
        <v>121</v>
      </c>
      <c r="D31" s="81">
        <v>18710329</v>
      </c>
      <c r="E31" s="82">
        <v>7195602.5199999996</v>
      </c>
      <c r="F31" s="83">
        <f t="shared" si="0"/>
        <v>11514726.48</v>
      </c>
    </row>
    <row r="32" spans="1:6" ht="22.5" x14ac:dyDescent="0.2">
      <c r="A32" s="24" t="s">
        <v>95</v>
      </c>
      <c r="B32" s="48" t="s">
        <v>89</v>
      </c>
      <c r="C32" s="57" t="s">
        <v>122</v>
      </c>
      <c r="D32" s="22">
        <v>18710329</v>
      </c>
      <c r="E32" s="43">
        <v>7195602.5199999996</v>
      </c>
      <c r="F32" s="25">
        <f t="shared" si="0"/>
        <v>11514726.48</v>
      </c>
    </row>
    <row r="33" spans="1:6" ht="22.5" x14ac:dyDescent="0.2">
      <c r="A33" s="24" t="s">
        <v>123</v>
      </c>
      <c r="B33" s="48" t="s">
        <v>89</v>
      </c>
      <c r="C33" s="57" t="s">
        <v>124</v>
      </c>
      <c r="D33" s="22">
        <v>18641626</v>
      </c>
      <c r="E33" s="43">
        <v>7164408.96</v>
      </c>
      <c r="F33" s="25">
        <f t="shared" si="0"/>
        <v>11477217.039999999</v>
      </c>
    </row>
    <row r="34" spans="1:6" ht="33.75" x14ac:dyDescent="0.2">
      <c r="A34" s="24" t="s">
        <v>99</v>
      </c>
      <c r="B34" s="48" t="s">
        <v>89</v>
      </c>
      <c r="C34" s="57" t="s">
        <v>125</v>
      </c>
      <c r="D34" s="22">
        <v>14013600</v>
      </c>
      <c r="E34" s="43">
        <v>5744479.3300000001</v>
      </c>
      <c r="F34" s="25">
        <f t="shared" si="0"/>
        <v>8269120.6699999999</v>
      </c>
    </row>
    <row r="35" spans="1:6" x14ac:dyDescent="0.2">
      <c r="A35" s="24" t="s">
        <v>102</v>
      </c>
      <c r="B35" s="48" t="s">
        <v>89</v>
      </c>
      <c r="C35" s="57" t="s">
        <v>126</v>
      </c>
      <c r="D35" s="22">
        <v>10764953</v>
      </c>
      <c r="E35" s="43">
        <v>4502092.07</v>
      </c>
      <c r="F35" s="25">
        <f t="shared" si="0"/>
        <v>6262860.9299999997</v>
      </c>
    </row>
    <row r="36" spans="1:6" x14ac:dyDescent="0.2">
      <c r="A36" s="24" t="s">
        <v>104</v>
      </c>
      <c r="B36" s="48" t="s">
        <v>89</v>
      </c>
      <c r="C36" s="57" t="s">
        <v>127</v>
      </c>
      <c r="D36" s="22">
        <v>3248647</v>
      </c>
      <c r="E36" s="43">
        <v>1242387.26</v>
      </c>
      <c r="F36" s="25">
        <f t="shared" si="0"/>
        <v>2006259.74</v>
      </c>
    </row>
    <row r="37" spans="1:6" ht="22.5" x14ac:dyDescent="0.2">
      <c r="A37" s="24" t="s">
        <v>128</v>
      </c>
      <c r="B37" s="48" t="s">
        <v>89</v>
      </c>
      <c r="C37" s="57" t="s">
        <v>129</v>
      </c>
      <c r="D37" s="22">
        <v>1234200</v>
      </c>
      <c r="E37" s="43">
        <v>431524.05</v>
      </c>
      <c r="F37" s="25">
        <f t="shared" si="0"/>
        <v>802675.95</v>
      </c>
    </row>
    <row r="38" spans="1:6" x14ac:dyDescent="0.2">
      <c r="A38" s="24" t="s">
        <v>130</v>
      </c>
      <c r="B38" s="48" t="s">
        <v>89</v>
      </c>
      <c r="C38" s="57" t="s">
        <v>131</v>
      </c>
      <c r="D38" s="22">
        <v>96200</v>
      </c>
      <c r="E38" s="43">
        <v>35263.050000000003</v>
      </c>
      <c r="F38" s="25">
        <f t="shared" si="0"/>
        <v>60936.95</v>
      </c>
    </row>
    <row r="39" spans="1:6" x14ac:dyDescent="0.2">
      <c r="A39" s="24" t="s">
        <v>132</v>
      </c>
      <c r="B39" s="48" t="s">
        <v>89</v>
      </c>
      <c r="C39" s="57" t="s">
        <v>133</v>
      </c>
      <c r="D39" s="22">
        <v>20000</v>
      </c>
      <c r="E39" s="43">
        <v>9150</v>
      </c>
      <c r="F39" s="25">
        <f t="shared" si="0"/>
        <v>10850</v>
      </c>
    </row>
    <row r="40" spans="1:6" x14ac:dyDescent="0.2">
      <c r="A40" s="24" t="s">
        <v>114</v>
      </c>
      <c r="B40" s="48" t="s">
        <v>89</v>
      </c>
      <c r="C40" s="57" t="s">
        <v>134</v>
      </c>
      <c r="D40" s="22">
        <v>863000</v>
      </c>
      <c r="E40" s="43">
        <v>256767</v>
      </c>
      <c r="F40" s="25">
        <f t="shared" si="0"/>
        <v>606233</v>
      </c>
    </row>
    <row r="41" spans="1:6" x14ac:dyDescent="0.2">
      <c r="A41" s="24" t="s">
        <v>135</v>
      </c>
      <c r="B41" s="48" t="s">
        <v>89</v>
      </c>
      <c r="C41" s="57" t="s">
        <v>136</v>
      </c>
      <c r="D41" s="22">
        <v>105000</v>
      </c>
      <c r="E41" s="43">
        <v>64328</v>
      </c>
      <c r="F41" s="25">
        <f t="shared" si="0"/>
        <v>40672</v>
      </c>
    </row>
    <row r="42" spans="1:6" x14ac:dyDescent="0.2">
      <c r="A42" s="24" t="s">
        <v>116</v>
      </c>
      <c r="B42" s="48" t="s">
        <v>89</v>
      </c>
      <c r="C42" s="57" t="s">
        <v>137</v>
      </c>
      <c r="D42" s="22">
        <v>150000</v>
      </c>
      <c r="E42" s="43">
        <v>66016</v>
      </c>
      <c r="F42" s="25">
        <f t="shared" si="0"/>
        <v>83984</v>
      </c>
    </row>
    <row r="43" spans="1:6" ht="22.5" x14ac:dyDescent="0.2">
      <c r="A43" s="24" t="s">
        <v>112</v>
      </c>
      <c r="B43" s="48" t="s">
        <v>89</v>
      </c>
      <c r="C43" s="57" t="s">
        <v>138</v>
      </c>
      <c r="D43" s="22">
        <v>2245200</v>
      </c>
      <c r="E43" s="43">
        <v>776729.45</v>
      </c>
      <c r="F43" s="25">
        <f t="shared" si="0"/>
        <v>1468470.55</v>
      </c>
    </row>
    <row r="44" spans="1:6" x14ac:dyDescent="0.2">
      <c r="A44" s="24" t="s">
        <v>130</v>
      </c>
      <c r="B44" s="48" t="s">
        <v>89</v>
      </c>
      <c r="C44" s="57" t="s">
        <v>139</v>
      </c>
      <c r="D44" s="22">
        <v>30000</v>
      </c>
      <c r="E44" s="43" t="s">
        <v>22</v>
      </c>
      <c r="F44" s="25">
        <f t="shared" si="0"/>
        <v>30000</v>
      </c>
    </row>
    <row r="45" spans="1:6" x14ac:dyDescent="0.2">
      <c r="A45" s="24" t="s">
        <v>140</v>
      </c>
      <c r="B45" s="48" t="s">
        <v>89</v>
      </c>
      <c r="C45" s="57" t="s">
        <v>141</v>
      </c>
      <c r="D45" s="22">
        <v>277000</v>
      </c>
      <c r="E45" s="43">
        <v>99698.22</v>
      </c>
      <c r="F45" s="25">
        <f t="shared" ref="F45:F75" si="1">IF(OR(D45="-",E45=D45),"-",D45-IF(E45="-",0,E45))</f>
        <v>177301.78</v>
      </c>
    </row>
    <row r="46" spans="1:6" x14ac:dyDescent="0.2">
      <c r="A46" s="24" t="s">
        <v>142</v>
      </c>
      <c r="B46" s="48" t="s">
        <v>89</v>
      </c>
      <c r="C46" s="57" t="s">
        <v>143</v>
      </c>
      <c r="D46" s="22">
        <v>284000</v>
      </c>
      <c r="E46" s="43" t="s">
        <v>22</v>
      </c>
      <c r="F46" s="25">
        <f t="shared" si="1"/>
        <v>284000</v>
      </c>
    </row>
    <row r="47" spans="1:6" x14ac:dyDescent="0.2">
      <c r="A47" s="24" t="s">
        <v>132</v>
      </c>
      <c r="B47" s="48" t="s">
        <v>89</v>
      </c>
      <c r="C47" s="57" t="s">
        <v>144</v>
      </c>
      <c r="D47" s="22">
        <v>195200</v>
      </c>
      <c r="E47" s="43">
        <v>153653.48000000001</v>
      </c>
      <c r="F47" s="25">
        <f t="shared" si="1"/>
        <v>41546.51999999999</v>
      </c>
    </row>
    <row r="48" spans="1:6" x14ac:dyDescent="0.2">
      <c r="A48" s="24" t="s">
        <v>114</v>
      </c>
      <c r="B48" s="48" t="s">
        <v>89</v>
      </c>
      <c r="C48" s="57" t="s">
        <v>145</v>
      </c>
      <c r="D48" s="22">
        <v>669200</v>
      </c>
      <c r="E48" s="43">
        <v>200430.38</v>
      </c>
      <c r="F48" s="25">
        <f t="shared" si="1"/>
        <v>468769.62</v>
      </c>
    </row>
    <row r="49" spans="1:6" x14ac:dyDescent="0.2">
      <c r="A49" s="24" t="s">
        <v>135</v>
      </c>
      <c r="B49" s="48" t="s">
        <v>89</v>
      </c>
      <c r="C49" s="57" t="s">
        <v>146</v>
      </c>
      <c r="D49" s="22">
        <v>130000</v>
      </c>
      <c r="E49" s="43">
        <v>92338.6</v>
      </c>
      <c r="F49" s="25">
        <f t="shared" si="1"/>
        <v>37661.399999999994</v>
      </c>
    </row>
    <row r="50" spans="1:6" x14ac:dyDescent="0.2">
      <c r="A50" s="24" t="s">
        <v>116</v>
      </c>
      <c r="B50" s="48" t="s">
        <v>89</v>
      </c>
      <c r="C50" s="57" t="s">
        <v>147</v>
      </c>
      <c r="D50" s="22">
        <v>659800</v>
      </c>
      <c r="E50" s="43">
        <v>230608.77</v>
      </c>
      <c r="F50" s="25">
        <f t="shared" si="1"/>
        <v>429191.23</v>
      </c>
    </row>
    <row r="51" spans="1:6" x14ac:dyDescent="0.2">
      <c r="A51" s="24" t="s">
        <v>81</v>
      </c>
      <c r="B51" s="48" t="s">
        <v>89</v>
      </c>
      <c r="C51" s="57" t="s">
        <v>148</v>
      </c>
      <c r="D51" s="22">
        <v>1098626</v>
      </c>
      <c r="E51" s="43">
        <v>211476</v>
      </c>
      <c r="F51" s="25">
        <f t="shared" si="1"/>
        <v>887150</v>
      </c>
    </row>
    <row r="52" spans="1:6" ht="22.5" x14ac:dyDescent="0.2">
      <c r="A52" s="24" t="s">
        <v>118</v>
      </c>
      <c r="B52" s="48" t="s">
        <v>89</v>
      </c>
      <c r="C52" s="57" t="s">
        <v>149</v>
      </c>
      <c r="D52" s="22">
        <v>1098626</v>
      </c>
      <c r="E52" s="43">
        <v>211476</v>
      </c>
      <c r="F52" s="25">
        <f t="shared" si="1"/>
        <v>887150</v>
      </c>
    </row>
    <row r="53" spans="1:6" x14ac:dyDescent="0.2">
      <c r="A53" s="24" t="s">
        <v>150</v>
      </c>
      <c r="B53" s="48" t="s">
        <v>89</v>
      </c>
      <c r="C53" s="57" t="s">
        <v>151</v>
      </c>
      <c r="D53" s="22">
        <v>50000</v>
      </c>
      <c r="E53" s="43">
        <v>200.13</v>
      </c>
      <c r="F53" s="25">
        <f t="shared" si="1"/>
        <v>49799.87</v>
      </c>
    </row>
    <row r="54" spans="1:6" x14ac:dyDescent="0.2">
      <c r="A54" s="24" t="s">
        <v>152</v>
      </c>
      <c r="B54" s="48" t="s">
        <v>89</v>
      </c>
      <c r="C54" s="57" t="s">
        <v>153</v>
      </c>
      <c r="D54" s="22">
        <v>50000</v>
      </c>
      <c r="E54" s="43">
        <v>200.13</v>
      </c>
      <c r="F54" s="25">
        <f t="shared" si="1"/>
        <v>49799.87</v>
      </c>
    </row>
    <row r="55" spans="1:6" ht="33.75" x14ac:dyDescent="0.2">
      <c r="A55" s="24" t="s">
        <v>154</v>
      </c>
      <c r="B55" s="48" t="s">
        <v>89</v>
      </c>
      <c r="C55" s="57" t="s">
        <v>155</v>
      </c>
      <c r="D55" s="22">
        <v>68703</v>
      </c>
      <c r="E55" s="43">
        <v>31193.56</v>
      </c>
      <c r="F55" s="25">
        <f t="shared" si="1"/>
        <v>37509.440000000002</v>
      </c>
    </row>
    <row r="56" spans="1:6" ht="33.75" x14ac:dyDescent="0.2">
      <c r="A56" s="24" t="s">
        <v>99</v>
      </c>
      <c r="B56" s="48" t="s">
        <v>89</v>
      </c>
      <c r="C56" s="57" t="s">
        <v>156</v>
      </c>
      <c r="D56" s="22">
        <v>68703</v>
      </c>
      <c r="E56" s="43">
        <v>31193.56</v>
      </c>
      <c r="F56" s="25">
        <f t="shared" si="1"/>
        <v>37509.440000000002</v>
      </c>
    </row>
    <row r="57" spans="1:6" x14ac:dyDescent="0.2">
      <c r="A57" s="24" t="s">
        <v>102</v>
      </c>
      <c r="B57" s="48" t="s">
        <v>89</v>
      </c>
      <c r="C57" s="57" t="s">
        <v>157</v>
      </c>
      <c r="D57" s="22">
        <v>52768</v>
      </c>
      <c r="E57" s="43">
        <v>24886</v>
      </c>
      <c r="F57" s="25">
        <f t="shared" si="1"/>
        <v>27882</v>
      </c>
    </row>
    <row r="58" spans="1:6" x14ac:dyDescent="0.2">
      <c r="A58" s="24" t="s">
        <v>104</v>
      </c>
      <c r="B58" s="48" t="s">
        <v>89</v>
      </c>
      <c r="C58" s="57" t="s">
        <v>158</v>
      </c>
      <c r="D58" s="22">
        <v>15935</v>
      </c>
      <c r="E58" s="43">
        <v>6307.56</v>
      </c>
      <c r="F58" s="25">
        <f t="shared" si="1"/>
        <v>9627.4399999999987</v>
      </c>
    </row>
    <row r="59" spans="1:6" x14ac:dyDescent="0.2">
      <c r="A59" s="78" t="s">
        <v>159</v>
      </c>
      <c r="B59" s="79" t="s">
        <v>89</v>
      </c>
      <c r="C59" s="80" t="s">
        <v>160</v>
      </c>
      <c r="D59" s="81">
        <v>368654</v>
      </c>
      <c r="E59" s="82" t="s">
        <v>22</v>
      </c>
      <c r="F59" s="83">
        <f t="shared" si="1"/>
        <v>368654</v>
      </c>
    </row>
    <row r="60" spans="1:6" ht="22.5" x14ac:dyDescent="0.2">
      <c r="A60" s="24" t="s">
        <v>95</v>
      </c>
      <c r="B60" s="48" t="s">
        <v>89</v>
      </c>
      <c r="C60" s="57" t="s">
        <v>161</v>
      </c>
      <c r="D60" s="22">
        <v>368654</v>
      </c>
      <c r="E60" s="43" t="s">
        <v>22</v>
      </c>
      <c r="F60" s="25">
        <f t="shared" si="1"/>
        <v>368654</v>
      </c>
    </row>
    <row r="61" spans="1:6" x14ac:dyDescent="0.2">
      <c r="A61" s="24" t="s">
        <v>162</v>
      </c>
      <c r="B61" s="48" t="s">
        <v>89</v>
      </c>
      <c r="C61" s="57" t="s">
        <v>163</v>
      </c>
      <c r="D61" s="22">
        <v>368654</v>
      </c>
      <c r="E61" s="43" t="s">
        <v>22</v>
      </c>
      <c r="F61" s="25">
        <f t="shared" si="1"/>
        <v>368654</v>
      </c>
    </row>
    <row r="62" spans="1:6" x14ac:dyDescent="0.2">
      <c r="A62" s="24" t="s">
        <v>152</v>
      </c>
      <c r="B62" s="48" t="s">
        <v>89</v>
      </c>
      <c r="C62" s="57" t="s">
        <v>164</v>
      </c>
      <c r="D62" s="22">
        <v>368654</v>
      </c>
      <c r="E62" s="43" t="s">
        <v>22</v>
      </c>
      <c r="F62" s="25">
        <f t="shared" si="1"/>
        <v>368654</v>
      </c>
    </row>
    <row r="63" spans="1:6" x14ac:dyDescent="0.2">
      <c r="A63" s="78" t="s">
        <v>165</v>
      </c>
      <c r="B63" s="79" t="s">
        <v>89</v>
      </c>
      <c r="C63" s="80" t="s">
        <v>166</v>
      </c>
      <c r="D63" s="81">
        <v>9743790</v>
      </c>
      <c r="E63" s="82">
        <v>3604579.06</v>
      </c>
      <c r="F63" s="83">
        <f t="shared" si="1"/>
        <v>6139210.9399999995</v>
      </c>
    </row>
    <row r="64" spans="1:6" ht="45" x14ac:dyDescent="0.2">
      <c r="A64" s="24" t="s">
        <v>167</v>
      </c>
      <c r="B64" s="48" t="s">
        <v>89</v>
      </c>
      <c r="C64" s="57" t="s">
        <v>168</v>
      </c>
      <c r="D64" s="22">
        <v>435000</v>
      </c>
      <c r="E64" s="43" t="s">
        <v>22</v>
      </c>
      <c r="F64" s="25">
        <f t="shared" si="1"/>
        <v>435000</v>
      </c>
    </row>
    <row r="65" spans="1:6" ht="33.75" x14ac:dyDescent="0.2">
      <c r="A65" s="24" t="s">
        <v>169</v>
      </c>
      <c r="B65" s="48" t="s">
        <v>89</v>
      </c>
      <c r="C65" s="57" t="s">
        <v>170</v>
      </c>
      <c r="D65" s="22">
        <v>435000</v>
      </c>
      <c r="E65" s="43" t="s">
        <v>22</v>
      </c>
      <c r="F65" s="25">
        <f t="shared" si="1"/>
        <v>435000</v>
      </c>
    </row>
    <row r="66" spans="1:6" ht="33.75" x14ac:dyDescent="0.2">
      <c r="A66" s="24" t="s">
        <v>171</v>
      </c>
      <c r="B66" s="48" t="s">
        <v>89</v>
      </c>
      <c r="C66" s="57" t="s">
        <v>172</v>
      </c>
      <c r="D66" s="22">
        <v>390000</v>
      </c>
      <c r="E66" s="43" t="s">
        <v>22</v>
      </c>
      <c r="F66" s="25">
        <f t="shared" si="1"/>
        <v>390000</v>
      </c>
    </row>
    <row r="67" spans="1:6" x14ac:dyDescent="0.2">
      <c r="A67" s="24" t="s">
        <v>114</v>
      </c>
      <c r="B67" s="48" t="s">
        <v>89</v>
      </c>
      <c r="C67" s="57" t="s">
        <v>173</v>
      </c>
      <c r="D67" s="22">
        <v>300000</v>
      </c>
      <c r="E67" s="43" t="s">
        <v>22</v>
      </c>
      <c r="F67" s="25">
        <f t="shared" si="1"/>
        <v>300000</v>
      </c>
    </row>
    <row r="68" spans="1:6" x14ac:dyDescent="0.2">
      <c r="A68" s="24" t="s">
        <v>152</v>
      </c>
      <c r="B68" s="48" t="s">
        <v>89</v>
      </c>
      <c r="C68" s="57" t="s">
        <v>174</v>
      </c>
      <c r="D68" s="22">
        <v>90000</v>
      </c>
      <c r="E68" s="43" t="s">
        <v>22</v>
      </c>
      <c r="F68" s="25">
        <f t="shared" si="1"/>
        <v>90000</v>
      </c>
    </row>
    <row r="69" spans="1:6" ht="22.5" x14ac:dyDescent="0.2">
      <c r="A69" s="24" t="s">
        <v>175</v>
      </c>
      <c r="B69" s="48" t="s">
        <v>89</v>
      </c>
      <c r="C69" s="57" t="s">
        <v>176</v>
      </c>
      <c r="D69" s="22">
        <v>45000</v>
      </c>
      <c r="E69" s="43" t="s">
        <v>22</v>
      </c>
      <c r="F69" s="25">
        <f t="shared" si="1"/>
        <v>45000</v>
      </c>
    </row>
    <row r="70" spans="1:6" x14ac:dyDescent="0.2">
      <c r="A70" s="24" t="s">
        <v>152</v>
      </c>
      <c r="B70" s="48" t="s">
        <v>89</v>
      </c>
      <c r="C70" s="57" t="s">
        <v>177</v>
      </c>
      <c r="D70" s="22">
        <v>45000</v>
      </c>
      <c r="E70" s="43" t="s">
        <v>22</v>
      </c>
      <c r="F70" s="25">
        <f t="shared" si="1"/>
        <v>45000</v>
      </c>
    </row>
    <row r="71" spans="1:6" ht="22.5" x14ac:dyDescent="0.2">
      <c r="A71" s="24" t="s">
        <v>95</v>
      </c>
      <c r="B71" s="48" t="s">
        <v>89</v>
      </c>
      <c r="C71" s="57" t="s">
        <v>178</v>
      </c>
      <c r="D71" s="22">
        <v>9308790</v>
      </c>
      <c r="E71" s="43">
        <v>3604579.06</v>
      </c>
      <c r="F71" s="25">
        <f t="shared" si="1"/>
        <v>5704210.9399999995</v>
      </c>
    </row>
    <row r="72" spans="1:6" ht="78.75" x14ac:dyDescent="0.2">
      <c r="A72" s="70" t="s">
        <v>179</v>
      </c>
      <c r="B72" s="48" t="s">
        <v>89</v>
      </c>
      <c r="C72" s="57" t="s">
        <v>180</v>
      </c>
      <c r="D72" s="22">
        <v>513090</v>
      </c>
      <c r="E72" s="43">
        <v>251858.63</v>
      </c>
      <c r="F72" s="25">
        <f t="shared" si="1"/>
        <v>261231.37</v>
      </c>
    </row>
    <row r="73" spans="1:6" ht="33.75" x14ac:dyDescent="0.2">
      <c r="A73" s="24" t="s">
        <v>99</v>
      </c>
      <c r="B73" s="48" t="s">
        <v>89</v>
      </c>
      <c r="C73" s="57" t="s">
        <v>181</v>
      </c>
      <c r="D73" s="22">
        <v>513090</v>
      </c>
      <c r="E73" s="43">
        <v>251858.63</v>
      </c>
      <c r="F73" s="25">
        <f t="shared" si="1"/>
        <v>261231.37</v>
      </c>
    </row>
    <row r="74" spans="1:6" x14ac:dyDescent="0.2">
      <c r="A74" s="24" t="s">
        <v>102</v>
      </c>
      <c r="B74" s="48" t="s">
        <v>89</v>
      </c>
      <c r="C74" s="57" t="s">
        <v>182</v>
      </c>
      <c r="D74" s="22">
        <v>394086</v>
      </c>
      <c r="E74" s="43">
        <v>193546.4</v>
      </c>
      <c r="F74" s="25">
        <f t="shared" si="1"/>
        <v>200539.6</v>
      </c>
    </row>
    <row r="75" spans="1:6" x14ac:dyDescent="0.2">
      <c r="A75" s="24" t="s">
        <v>104</v>
      </c>
      <c r="B75" s="48" t="s">
        <v>89</v>
      </c>
      <c r="C75" s="57" t="s">
        <v>183</v>
      </c>
      <c r="D75" s="22">
        <v>119004</v>
      </c>
      <c r="E75" s="43">
        <v>58312.23</v>
      </c>
      <c r="F75" s="25">
        <f t="shared" si="1"/>
        <v>60691.77</v>
      </c>
    </row>
    <row r="76" spans="1:6" ht="45" x14ac:dyDescent="0.2">
      <c r="A76" s="24" t="s">
        <v>389</v>
      </c>
      <c r="B76" s="48" t="s">
        <v>89</v>
      </c>
      <c r="C76" s="57" t="s">
        <v>390</v>
      </c>
      <c r="D76" s="22">
        <v>7925700</v>
      </c>
      <c r="E76" s="43">
        <v>2978915.2</v>
      </c>
      <c r="F76" s="25">
        <f t="shared" ref="F76:F103" si="2">IF(OR(D76="-",E76=D76),"-",D76-IF(E76="-",0,E76))</f>
        <v>4946784.8</v>
      </c>
    </row>
    <row r="77" spans="1:6" x14ac:dyDescent="0.2">
      <c r="A77" s="24" t="s">
        <v>102</v>
      </c>
      <c r="B77" s="48" t="s">
        <v>89</v>
      </c>
      <c r="C77" s="57" t="s">
        <v>392</v>
      </c>
      <c r="D77" s="22">
        <v>5137418</v>
      </c>
      <c r="E77" s="43">
        <v>1966625.63</v>
      </c>
      <c r="F77" s="25">
        <f t="shared" si="2"/>
        <v>3170792.37</v>
      </c>
    </row>
    <row r="78" spans="1:6" x14ac:dyDescent="0.2">
      <c r="A78" s="24" t="s">
        <v>104</v>
      </c>
      <c r="B78" s="48" t="s">
        <v>89</v>
      </c>
      <c r="C78" s="57" t="s">
        <v>393</v>
      </c>
      <c r="D78" s="22">
        <v>1551082</v>
      </c>
      <c r="E78" s="43">
        <v>555250.42000000004</v>
      </c>
      <c r="F78" s="25">
        <f t="shared" si="2"/>
        <v>995831.58</v>
      </c>
    </row>
    <row r="79" spans="1:6" ht="22.5" x14ac:dyDescent="0.2">
      <c r="A79" s="24" t="s">
        <v>394</v>
      </c>
      <c r="B79" s="48" t="s">
        <v>89</v>
      </c>
      <c r="C79" s="57" t="s">
        <v>395</v>
      </c>
      <c r="D79" s="22">
        <v>500</v>
      </c>
      <c r="E79" s="43">
        <v>250</v>
      </c>
      <c r="F79" s="25">
        <f t="shared" si="2"/>
        <v>250</v>
      </c>
    </row>
    <row r="80" spans="1:6" x14ac:dyDescent="0.2">
      <c r="A80" s="24" t="s">
        <v>396</v>
      </c>
      <c r="B80" s="48" t="s">
        <v>89</v>
      </c>
      <c r="C80" s="57" t="s">
        <v>397</v>
      </c>
      <c r="D80" s="22">
        <v>500</v>
      </c>
      <c r="E80" s="43">
        <v>250</v>
      </c>
      <c r="F80" s="25">
        <f t="shared" si="2"/>
        <v>250</v>
      </c>
    </row>
    <row r="81" spans="1:6" ht="22.5" x14ac:dyDescent="0.2">
      <c r="A81" s="24" t="s">
        <v>128</v>
      </c>
      <c r="B81" s="48" t="s">
        <v>89</v>
      </c>
      <c r="C81" s="57" t="s">
        <v>398</v>
      </c>
      <c r="D81" s="22">
        <v>392300</v>
      </c>
      <c r="E81" s="43">
        <v>176934.51</v>
      </c>
      <c r="F81" s="25">
        <f t="shared" si="2"/>
        <v>215365.49</v>
      </c>
    </row>
    <row r="82" spans="1:6" x14ac:dyDescent="0.2">
      <c r="A82" s="24" t="s">
        <v>130</v>
      </c>
      <c r="B82" s="48" t="s">
        <v>89</v>
      </c>
      <c r="C82" s="57" t="s">
        <v>399</v>
      </c>
      <c r="D82" s="22">
        <v>41100</v>
      </c>
      <c r="E82" s="43">
        <v>11146.98</v>
      </c>
      <c r="F82" s="25">
        <f t="shared" si="2"/>
        <v>29953.02</v>
      </c>
    </row>
    <row r="83" spans="1:6" x14ac:dyDescent="0.2">
      <c r="A83" s="24" t="s">
        <v>114</v>
      </c>
      <c r="B83" s="48" t="s">
        <v>89</v>
      </c>
      <c r="C83" s="57" t="s">
        <v>400</v>
      </c>
      <c r="D83" s="22">
        <v>243502</v>
      </c>
      <c r="E83" s="43">
        <v>111693.96</v>
      </c>
      <c r="F83" s="25">
        <f t="shared" si="2"/>
        <v>131808.03999999998</v>
      </c>
    </row>
    <row r="84" spans="1:6" x14ac:dyDescent="0.2">
      <c r="A84" s="24" t="s">
        <v>135</v>
      </c>
      <c r="B84" s="48" t="s">
        <v>89</v>
      </c>
      <c r="C84" s="57" t="s">
        <v>401</v>
      </c>
      <c r="D84" s="22">
        <v>55000</v>
      </c>
      <c r="E84" s="43">
        <v>31970</v>
      </c>
      <c r="F84" s="25">
        <f t="shared" si="2"/>
        <v>23030</v>
      </c>
    </row>
    <row r="85" spans="1:6" x14ac:dyDescent="0.2">
      <c r="A85" s="24" t="s">
        <v>116</v>
      </c>
      <c r="B85" s="48" t="s">
        <v>89</v>
      </c>
      <c r="C85" s="57" t="s">
        <v>402</v>
      </c>
      <c r="D85" s="22">
        <v>52698</v>
      </c>
      <c r="E85" s="43">
        <v>22123.57</v>
      </c>
      <c r="F85" s="25">
        <f t="shared" si="2"/>
        <v>30574.43</v>
      </c>
    </row>
    <row r="86" spans="1:6" ht="22.5" x14ac:dyDescent="0.2">
      <c r="A86" s="24" t="s">
        <v>112</v>
      </c>
      <c r="B86" s="48" t="s">
        <v>89</v>
      </c>
      <c r="C86" s="57" t="s">
        <v>403</v>
      </c>
      <c r="D86" s="22">
        <v>843900</v>
      </c>
      <c r="E86" s="43">
        <v>279711.90000000002</v>
      </c>
      <c r="F86" s="25">
        <f t="shared" si="2"/>
        <v>564188.1</v>
      </c>
    </row>
    <row r="87" spans="1:6" x14ac:dyDescent="0.2">
      <c r="A87" s="24" t="s">
        <v>142</v>
      </c>
      <c r="B87" s="48" t="s">
        <v>89</v>
      </c>
      <c r="C87" s="57" t="s">
        <v>404</v>
      </c>
      <c r="D87" s="22">
        <v>258360</v>
      </c>
      <c r="E87" s="43">
        <v>90709.71</v>
      </c>
      <c r="F87" s="25">
        <f t="shared" si="2"/>
        <v>167650.28999999998</v>
      </c>
    </row>
    <row r="88" spans="1:6" x14ac:dyDescent="0.2">
      <c r="A88" s="24" t="s">
        <v>132</v>
      </c>
      <c r="B88" s="48" t="s">
        <v>89</v>
      </c>
      <c r="C88" s="57" t="s">
        <v>405</v>
      </c>
      <c r="D88" s="22">
        <v>107806</v>
      </c>
      <c r="E88" s="43">
        <v>47283.24</v>
      </c>
      <c r="F88" s="25">
        <f t="shared" si="2"/>
        <v>60522.76</v>
      </c>
    </row>
    <row r="89" spans="1:6" x14ac:dyDescent="0.2">
      <c r="A89" s="24" t="s">
        <v>114</v>
      </c>
      <c r="B89" s="48" t="s">
        <v>89</v>
      </c>
      <c r="C89" s="57" t="s">
        <v>406</v>
      </c>
      <c r="D89" s="22">
        <v>378700</v>
      </c>
      <c r="E89" s="43">
        <v>101395.45</v>
      </c>
      <c r="F89" s="25">
        <f t="shared" si="2"/>
        <v>277304.55</v>
      </c>
    </row>
    <row r="90" spans="1:6" x14ac:dyDescent="0.2">
      <c r="A90" s="24" t="s">
        <v>135</v>
      </c>
      <c r="B90" s="48" t="s">
        <v>89</v>
      </c>
      <c r="C90" s="57" t="s">
        <v>407</v>
      </c>
      <c r="D90" s="22">
        <v>20034</v>
      </c>
      <c r="E90" s="43">
        <v>13990</v>
      </c>
      <c r="F90" s="25">
        <f t="shared" si="2"/>
        <v>6044</v>
      </c>
    </row>
    <row r="91" spans="1:6" x14ac:dyDescent="0.2">
      <c r="A91" s="24" t="s">
        <v>116</v>
      </c>
      <c r="B91" s="48" t="s">
        <v>89</v>
      </c>
      <c r="C91" s="57" t="s">
        <v>408</v>
      </c>
      <c r="D91" s="22">
        <v>79000</v>
      </c>
      <c r="E91" s="43">
        <v>26333.5</v>
      </c>
      <c r="F91" s="25">
        <f t="shared" si="2"/>
        <v>52666.5</v>
      </c>
    </row>
    <row r="92" spans="1:6" x14ac:dyDescent="0.2">
      <c r="A92" s="24" t="s">
        <v>150</v>
      </c>
      <c r="B92" s="48" t="s">
        <v>89</v>
      </c>
      <c r="C92" s="57" t="s">
        <v>409</v>
      </c>
      <c r="D92" s="22">
        <v>500</v>
      </c>
      <c r="E92" s="43">
        <v>142.74</v>
      </c>
      <c r="F92" s="25">
        <f t="shared" si="2"/>
        <v>357.26</v>
      </c>
    </row>
    <row r="93" spans="1:6" x14ac:dyDescent="0.2">
      <c r="A93" s="24" t="s">
        <v>152</v>
      </c>
      <c r="B93" s="48" t="s">
        <v>89</v>
      </c>
      <c r="C93" s="57" t="s">
        <v>410</v>
      </c>
      <c r="D93" s="22">
        <v>500</v>
      </c>
      <c r="E93" s="43">
        <v>142.74</v>
      </c>
      <c r="F93" s="25">
        <f t="shared" si="2"/>
        <v>357.26</v>
      </c>
    </row>
    <row r="94" spans="1:6" ht="33.75" x14ac:dyDescent="0.2">
      <c r="A94" s="24" t="s">
        <v>184</v>
      </c>
      <c r="B94" s="48" t="s">
        <v>89</v>
      </c>
      <c r="C94" s="57" t="s">
        <v>185</v>
      </c>
      <c r="D94" s="22">
        <v>870000</v>
      </c>
      <c r="E94" s="43">
        <v>373805.23</v>
      </c>
      <c r="F94" s="25">
        <f t="shared" si="2"/>
        <v>496194.77</v>
      </c>
    </row>
    <row r="95" spans="1:6" ht="22.5" x14ac:dyDescent="0.2">
      <c r="A95" s="24" t="s">
        <v>112</v>
      </c>
      <c r="B95" s="48" t="s">
        <v>89</v>
      </c>
      <c r="C95" s="57" t="s">
        <v>186</v>
      </c>
      <c r="D95" s="22">
        <v>820000</v>
      </c>
      <c r="E95" s="43">
        <v>358926.83</v>
      </c>
      <c r="F95" s="25">
        <f t="shared" si="2"/>
        <v>461073.17</v>
      </c>
    </row>
    <row r="96" spans="1:6" x14ac:dyDescent="0.2">
      <c r="A96" s="24" t="s">
        <v>114</v>
      </c>
      <c r="B96" s="48" t="s">
        <v>89</v>
      </c>
      <c r="C96" s="57" t="s">
        <v>187</v>
      </c>
      <c r="D96" s="22">
        <v>724400</v>
      </c>
      <c r="E96" s="43">
        <v>263626.83</v>
      </c>
      <c r="F96" s="25">
        <f t="shared" si="2"/>
        <v>460773.17</v>
      </c>
    </row>
    <row r="97" spans="1:6" x14ac:dyDescent="0.2">
      <c r="A97" s="24" t="s">
        <v>135</v>
      </c>
      <c r="B97" s="48" t="s">
        <v>89</v>
      </c>
      <c r="C97" s="57" t="s">
        <v>188</v>
      </c>
      <c r="D97" s="22">
        <v>80600</v>
      </c>
      <c r="E97" s="43">
        <v>80600</v>
      </c>
      <c r="F97" s="25" t="str">
        <f t="shared" si="2"/>
        <v>-</v>
      </c>
    </row>
    <row r="98" spans="1:6" x14ac:dyDescent="0.2">
      <c r="A98" s="24" t="s">
        <v>116</v>
      </c>
      <c r="B98" s="48" t="s">
        <v>89</v>
      </c>
      <c r="C98" s="57" t="s">
        <v>189</v>
      </c>
      <c r="D98" s="22">
        <v>15000</v>
      </c>
      <c r="E98" s="43">
        <v>14700</v>
      </c>
      <c r="F98" s="25">
        <f t="shared" si="2"/>
        <v>300</v>
      </c>
    </row>
    <row r="99" spans="1:6" x14ac:dyDescent="0.2">
      <c r="A99" s="24" t="s">
        <v>150</v>
      </c>
      <c r="B99" s="48" t="s">
        <v>89</v>
      </c>
      <c r="C99" s="57" t="s">
        <v>190</v>
      </c>
      <c r="D99" s="22">
        <v>50000</v>
      </c>
      <c r="E99" s="43">
        <v>14878.4</v>
      </c>
      <c r="F99" s="25">
        <f t="shared" si="2"/>
        <v>35121.599999999999</v>
      </c>
    </row>
    <row r="100" spans="1:6" x14ac:dyDescent="0.2">
      <c r="A100" s="24" t="s">
        <v>152</v>
      </c>
      <c r="B100" s="48" t="s">
        <v>89</v>
      </c>
      <c r="C100" s="57" t="s">
        <v>191</v>
      </c>
      <c r="D100" s="22">
        <v>50000</v>
      </c>
      <c r="E100" s="43">
        <v>14878.4</v>
      </c>
      <c r="F100" s="25">
        <f t="shared" si="2"/>
        <v>35121.599999999999</v>
      </c>
    </row>
    <row r="101" spans="1:6" x14ac:dyDescent="0.2">
      <c r="A101" s="78" t="s">
        <v>192</v>
      </c>
      <c r="B101" s="79" t="s">
        <v>89</v>
      </c>
      <c r="C101" s="80" t="s">
        <v>193</v>
      </c>
      <c r="D101" s="81">
        <v>409450</v>
      </c>
      <c r="E101" s="82">
        <v>134032.72</v>
      </c>
      <c r="F101" s="83">
        <f t="shared" si="2"/>
        <v>275417.28000000003</v>
      </c>
    </row>
    <row r="102" spans="1:6" x14ac:dyDescent="0.2">
      <c r="A102" s="78" t="s">
        <v>194</v>
      </c>
      <c r="B102" s="79" t="s">
        <v>89</v>
      </c>
      <c r="C102" s="80" t="s">
        <v>195</v>
      </c>
      <c r="D102" s="81">
        <v>409450</v>
      </c>
      <c r="E102" s="82">
        <v>134032.72</v>
      </c>
      <c r="F102" s="83">
        <f t="shared" si="2"/>
        <v>275417.28000000003</v>
      </c>
    </row>
    <row r="103" spans="1:6" ht="22.5" x14ac:dyDescent="0.2">
      <c r="A103" s="24" t="s">
        <v>95</v>
      </c>
      <c r="B103" s="48" t="s">
        <v>89</v>
      </c>
      <c r="C103" s="57" t="s">
        <v>196</v>
      </c>
      <c r="D103" s="22">
        <v>409450</v>
      </c>
      <c r="E103" s="43">
        <v>134032.72</v>
      </c>
      <c r="F103" s="25">
        <f t="shared" si="2"/>
        <v>275417.28000000003</v>
      </c>
    </row>
    <row r="104" spans="1:6" ht="33.75" x14ac:dyDescent="0.2">
      <c r="A104" s="24" t="s">
        <v>197</v>
      </c>
      <c r="B104" s="48" t="s">
        <v>89</v>
      </c>
      <c r="C104" s="57" t="s">
        <v>198</v>
      </c>
      <c r="D104" s="22">
        <v>409450</v>
      </c>
      <c r="E104" s="43">
        <v>134032.72</v>
      </c>
      <c r="F104" s="25">
        <f t="shared" ref="F104:F135" si="3">IF(OR(D104="-",E104=D104),"-",D104-IF(E104="-",0,E104))</f>
        <v>275417.28000000003</v>
      </c>
    </row>
    <row r="105" spans="1:6" ht="33.75" x14ac:dyDescent="0.2">
      <c r="A105" s="24" t="s">
        <v>99</v>
      </c>
      <c r="B105" s="48" t="s">
        <v>89</v>
      </c>
      <c r="C105" s="57" t="s">
        <v>199</v>
      </c>
      <c r="D105" s="22">
        <v>409450</v>
      </c>
      <c r="E105" s="43">
        <v>134032.72</v>
      </c>
      <c r="F105" s="25">
        <f t="shared" si="3"/>
        <v>275417.28000000003</v>
      </c>
    </row>
    <row r="106" spans="1:6" x14ac:dyDescent="0.2">
      <c r="A106" s="24" t="s">
        <v>102</v>
      </c>
      <c r="B106" s="48" t="s">
        <v>89</v>
      </c>
      <c r="C106" s="57" t="s">
        <v>200</v>
      </c>
      <c r="D106" s="22">
        <v>314478.3</v>
      </c>
      <c r="E106" s="43">
        <v>105086.02</v>
      </c>
      <c r="F106" s="25">
        <f t="shared" si="3"/>
        <v>209392.27999999997</v>
      </c>
    </row>
    <row r="107" spans="1:6" x14ac:dyDescent="0.2">
      <c r="A107" s="24" t="s">
        <v>104</v>
      </c>
      <c r="B107" s="48" t="s">
        <v>89</v>
      </c>
      <c r="C107" s="57" t="s">
        <v>201</v>
      </c>
      <c r="D107" s="22">
        <v>94971.7</v>
      </c>
      <c r="E107" s="43">
        <v>28946.7</v>
      </c>
      <c r="F107" s="25">
        <f t="shared" si="3"/>
        <v>66025</v>
      </c>
    </row>
    <row r="108" spans="1:6" ht="22.5" x14ac:dyDescent="0.2">
      <c r="A108" s="78" t="s">
        <v>202</v>
      </c>
      <c r="B108" s="79" t="s">
        <v>89</v>
      </c>
      <c r="C108" s="80" t="s">
        <v>203</v>
      </c>
      <c r="D108" s="81">
        <v>8655959</v>
      </c>
      <c r="E108" s="82">
        <v>2911661.23</v>
      </c>
      <c r="F108" s="83">
        <f t="shared" si="3"/>
        <v>5744297.7699999996</v>
      </c>
    </row>
    <row r="109" spans="1:6" ht="33.75" x14ac:dyDescent="0.2">
      <c r="A109" s="78" t="s">
        <v>204</v>
      </c>
      <c r="B109" s="79" t="s">
        <v>89</v>
      </c>
      <c r="C109" s="80" t="s">
        <v>205</v>
      </c>
      <c r="D109" s="81">
        <v>7655959</v>
      </c>
      <c r="E109" s="82">
        <v>2812541.23</v>
      </c>
      <c r="F109" s="83">
        <f t="shared" si="3"/>
        <v>4843417.7699999996</v>
      </c>
    </row>
    <row r="110" spans="1:6" ht="33.75" x14ac:dyDescent="0.2">
      <c r="A110" s="24" t="s">
        <v>206</v>
      </c>
      <c r="B110" s="48" t="s">
        <v>89</v>
      </c>
      <c r="C110" s="57" t="s">
        <v>207</v>
      </c>
      <c r="D110" s="22">
        <v>7655959</v>
      </c>
      <c r="E110" s="43">
        <v>2812541.23</v>
      </c>
      <c r="F110" s="25">
        <f t="shared" si="3"/>
        <v>4843417.7699999996</v>
      </c>
    </row>
    <row r="111" spans="1:6" ht="22.5" x14ac:dyDescent="0.2">
      <c r="A111" s="24" t="s">
        <v>208</v>
      </c>
      <c r="B111" s="48" t="s">
        <v>89</v>
      </c>
      <c r="C111" s="57" t="s">
        <v>209</v>
      </c>
      <c r="D111" s="22">
        <v>33000</v>
      </c>
      <c r="E111" s="43" t="s">
        <v>22</v>
      </c>
      <c r="F111" s="25">
        <f t="shared" si="3"/>
        <v>33000</v>
      </c>
    </row>
    <row r="112" spans="1:6" ht="22.5" x14ac:dyDescent="0.2">
      <c r="A112" s="24" t="s">
        <v>112</v>
      </c>
      <c r="B112" s="48" t="s">
        <v>89</v>
      </c>
      <c r="C112" s="57" t="s">
        <v>210</v>
      </c>
      <c r="D112" s="22">
        <v>33000</v>
      </c>
      <c r="E112" s="43" t="s">
        <v>22</v>
      </c>
      <c r="F112" s="25">
        <f t="shared" si="3"/>
        <v>33000</v>
      </c>
    </row>
    <row r="113" spans="1:6" x14ac:dyDescent="0.2">
      <c r="A113" s="24" t="s">
        <v>114</v>
      </c>
      <c r="B113" s="48" t="s">
        <v>89</v>
      </c>
      <c r="C113" s="57" t="s">
        <v>211</v>
      </c>
      <c r="D113" s="22">
        <v>33000</v>
      </c>
      <c r="E113" s="43" t="s">
        <v>22</v>
      </c>
      <c r="F113" s="25">
        <f t="shared" si="3"/>
        <v>33000</v>
      </c>
    </row>
    <row r="114" spans="1:6" ht="22.5" x14ac:dyDescent="0.2">
      <c r="A114" s="24" t="s">
        <v>212</v>
      </c>
      <c r="B114" s="48" t="s">
        <v>89</v>
      </c>
      <c r="C114" s="57" t="s">
        <v>213</v>
      </c>
      <c r="D114" s="22">
        <v>1604000</v>
      </c>
      <c r="E114" s="43" t="s">
        <v>22</v>
      </c>
      <c r="F114" s="25">
        <f t="shared" si="3"/>
        <v>1604000</v>
      </c>
    </row>
    <row r="115" spans="1:6" ht="22.5" x14ac:dyDescent="0.2">
      <c r="A115" s="24" t="s">
        <v>112</v>
      </c>
      <c r="B115" s="48" t="s">
        <v>89</v>
      </c>
      <c r="C115" s="57" t="s">
        <v>214</v>
      </c>
      <c r="D115" s="22">
        <v>1604000</v>
      </c>
      <c r="E115" s="43" t="s">
        <v>22</v>
      </c>
      <c r="F115" s="25">
        <f t="shared" si="3"/>
        <v>1604000</v>
      </c>
    </row>
    <row r="116" spans="1:6" x14ac:dyDescent="0.2">
      <c r="A116" s="24" t="s">
        <v>135</v>
      </c>
      <c r="B116" s="48" t="s">
        <v>89</v>
      </c>
      <c r="C116" s="57" t="s">
        <v>215</v>
      </c>
      <c r="D116" s="22">
        <v>1544000</v>
      </c>
      <c r="E116" s="43" t="s">
        <v>22</v>
      </c>
      <c r="F116" s="25">
        <f t="shared" si="3"/>
        <v>1544000</v>
      </c>
    </row>
    <row r="117" spans="1:6" x14ac:dyDescent="0.2">
      <c r="A117" s="24" t="s">
        <v>116</v>
      </c>
      <c r="B117" s="48" t="s">
        <v>89</v>
      </c>
      <c r="C117" s="57" t="s">
        <v>216</v>
      </c>
      <c r="D117" s="22">
        <v>60000</v>
      </c>
      <c r="E117" s="43" t="s">
        <v>22</v>
      </c>
      <c r="F117" s="25">
        <f t="shared" si="3"/>
        <v>60000</v>
      </c>
    </row>
    <row r="118" spans="1:6" ht="22.5" x14ac:dyDescent="0.2">
      <c r="A118" s="24" t="s">
        <v>217</v>
      </c>
      <c r="B118" s="48" t="s">
        <v>89</v>
      </c>
      <c r="C118" s="57" t="s">
        <v>218</v>
      </c>
      <c r="D118" s="22">
        <v>100000</v>
      </c>
      <c r="E118" s="43" t="s">
        <v>22</v>
      </c>
      <c r="F118" s="25">
        <f t="shared" si="3"/>
        <v>100000</v>
      </c>
    </row>
    <row r="119" spans="1:6" ht="22.5" x14ac:dyDescent="0.2">
      <c r="A119" s="24" t="s">
        <v>112</v>
      </c>
      <c r="B119" s="48" t="s">
        <v>89</v>
      </c>
      <c r="C119" s="57" t="s">
        <v>219</v>
      </c>
      <c r="D119" s="22">
        <v>100000</v>
      </c>
      <c r="E119" s="43" t="s">
        <v>22</v>
      </c>
      <c r="F119" s="25">
        <f t="shared" si="3"/>
        <v>100000</v>
      </c>
    </row>
    <row r="120" spans="1:6" x14ac:dyDescent="0.2">
      <c r="A120" s="24" t="s">
        <v>114</v>
      </c>
      <c r="B120" s="48" t="s">
        <v>89</v>
      </c>
      <c r="C120" s="57" t="s">
        <v>220</v>
      </c>
      <c r="D120" s="22">
        <v>100000</v>
      </c>
      <c r="E120" s="43" t="s">
        <v>22</v>
      </c>
      <c r="F120" s="25">
        <f t="shared" si="3"/>
        <v>100000</v>
      </c>
    </row>
    <row r="121" spans="1:6" ht="33.75" x14ac:dyDescent="0.2">
      <c r="A121" s="24" t="s">
        <v>411</v>
      </c>
      <c r="B121" s="48" t="s">
        <v>89</v>
      </c>
      <c r="C121" s="57" t="s">
        <v>412</v>
      </c>
      <c r="D121" s="22">
        <v>5918959</v>
      </c>
      <c r="E121" s="43">
        <v>2812541.23</v>
      </c>
      <c r="F121" s="25">
        <f t="shared" si="3"/>
        <v>3106417.77</v>
      </c>
    </row>
    <row r="122" spans="1:6" ht="22.5" x14ac:dyDescent="0.2">
      <c r="A122" s="24" t="s">
        <v>391</v>
      </c>
      <c r="B122" s="48" t="s">
        <v>89</v>
      </c>
      <c r="C122" s="57" t="s">
        <v>413</v>
      </c>
      <c r="D122" s="22">
        <v>5217386</v>
      </c>
      <c r="E122" s="43">
        <v>2350873.29</v>
      </c>
      <c r="F122" s="25">
        <f t="shared" si="3"/>
        <v>2866512.71</v>
      </c>
    </row>
    <row r="123" spans="1:6" x14ac:dyDescent="0.2">
      <c r="A123" s="24" t="s">
        <v>102</v>
      </c>
      <c r="B123" s="48" t="s">
        <v>89</v>
      </c>
      <c r="C123" s="57" t="s">
        <v>414</v>
      </c>
      <c r="D123" s="22">
        <v>4007209</v>
      </c>
      <c r="E123" s="43">
        <v>1852338</v>
      </c>
      <c r="F123" s="25">
        <f t="shared" si="3"/>
        <v>2154871</v>
      </c>
    </row>
    <row r="124" spans="1:6" x14ac:dyDescent="0.2">
      <c r="A124" s="24" t="s">
        <v>104</v>
      </c>
      <c r="B124" s="48" t="s">
        <v>89</v>
      </c>
      <c r="C124" s="57" t="s">
        <v>415</v>
      </c>
      <c r="D124" s="22">
        <v>1210177</v>
      </c>
      <c r="E124" s="43">
        <v>498535.29</v>
      </c>
      <c r="F124" s="25">
        <f t="shared" si="3"/>
        <v>711641.71</v>
      </c>
    </row>
    <row r="125" spans="1:6" ht="22.5" x14ac:dyDescent="0.2">
      <c r="A125" s="24" t="s">
        <v>128</v>
      </c>
      <c r="B125" s="48" t="s">
        <v>89</v>
      </c>
      <c r="C125" s="57" t="s">
        <v>416</v>
      </c>
      <c r="D125" s="22">
        <v>67600</v>
      </c>
      <c r="E125" s="43">
        <v>20323.3</v>
      </c>
      <c r="F125" s="25">
        <f t="shared" si="3"/>
        <v>47276.7</v>
      </c>
    </row>
    <row r="126" spans="1:6" x14ac:dyDescent="0.2">
      <c r="A126" s="24" t="s">
        <v>130</v>
      </c>
      <c r="B126" s="48" t="s">
        <v>89</v>
      </c>
      <c r="C126" s="57" t="s">
        <v>417</v>
      </c>
      <c r="D126" s="22">
        <v>5000</v>
      </c>
      <c r="E126" s="43" t="s">
        <v>22</v>
      </c>
      <c r="F126" s="25">
        <f t="shared" si="3"/>
        <v>5000</v>
      </c>
    </row>
    <row r="127" spans="1:6" x14ac:dyDescent="0.2">
      <c r="A127" s="24" t="s">
        <v>132</v>
      </c>
      <c r="B127" s="48" t="s">
        <v>89</v>
      </c>
      <c r="C127" s="57" t="s">
        <v>418</v>
      </c>
      <c r="D127" s="22">
        <v>6600</v>
      </c>
      <c r="E127" s="43" t="s">
        <v>22</v>
      </c>
      <c r="F127" s="25">
        <f t="shared" si="3"/>
        <v>6600</v>
      </c>
    </row>
    <row r="128" spans="1:6" x14ac:dyDescent="0.2">
      <c r="A128" s="24" t="s">
        <v>114</v>
      </c>
      <c r="B128" s="48" t="s">
        <v>89</v>
      </c>
      <c r="C128" s="57" t="s">
        <v>419</v>
      </c>
      <c r="D128" s="22">
        <v>32000</v>
      </c>
      <c r="E128" s="43">
        <v>13947.59</v>
      </c>
      <c r="F128" s="25">
        <f t="shared" si="3"/>
        <v>18052.41</v>
      </c>
    </row>
    <row r="129" spans="1:6" x14ac:dyDescent="0.2">
      <c r="A129" s="24" t="s">
        <v>116</v>
      </c>
      <c r="B129" s="48" t="s">
        <v>89</v>
      </c>
      <c r="C129" s="57" t="s">
        <v>420</v>
      </c>
      <c r="D129" s="22">
        <v>24000</v>
      </c>
      <c r="E129" s="43">
        <v>6375.71</v>
      </c>
      <c r="F129" s="25">
        <f t="shared" si="3"/>
        <v>17624.29</v>
      </c>
    </row>
    <row r="130" spans="1:6" ht="22.5" x14ac:dyDescent="0.2">
      <c r="A130" s="24" t="s">
        <v>112</v>
      </c>
      <c r="B130" s="48" t="s">
        <v>89</v>
      </c>
      <c r="C130" s="57" t="s">
        <v>421</v>
      </c>
      <c r="D130" s="22">
        <v>633973</v>
      </c>
      <c r="E130" s="43">
        <v>441344.64</v>
      </c>
      <c r="F130" s="25">
        <f t="shared" si="3"/>
        <v>192628.36</v>
      </c>
    </row>
    <row r="131" spans="1:6" x14ac:dyDescent="0.2">
      <c r="A131" s="24" t="s">
        <v>132</v>
      </c>
      <c r="B131" s="48" t="s">
        <v>89</v>
      </c>
      <c r="C131" s="57" t="s">
        <v>422</v>
      </c>
      <c r="D131" s="22">
        <v>108000</v>
      </c>
      <c r="E131" s="43">
        <v>12640</v>
      </c>
      <c r="F131" s="25">
        <f t="shared" si="3"/>
        <v>95360</v>
      </c>
    </row>
    <row r="132" spans="1:6" x14ac:dyDescent="0.2">
      <c r="A132" s="24" t="s">
        <v>114</v>
      </c>
      <c r="B132" s="48" t="s">
        <v>89</v>
      </c>
      <c r="C132" s="57" t="s">
        <v>423</v>
      </c>
      <c r="D132" s="22">
        <v>125673</v>
      </c>
      <c r="E132" s="43">
        <v>92653.04</v>
      </c>
      <c r="F132" s="25">
        <f t="shared" si="3"/>
        <v>33019.960000000006</v>
      </c>
    </row>
    <row r="133" spans="1:6" x14ac:dyDescent="0.2">
      <c r="A133" s="24" t="s">
        <v>135</v>
      </c>
      <c r="B133" s="48" t="s">
        <v>89</v>
      </c>
      <c r="C133" s="57" t="s">
        <v>424</v>
      </c>
      <c r="D133" s="22">
        <v>268300</v>
      </c>
      <c r="E133" s="43">
        <v>251052.45</v>
      </c>
      <c r="F133" s="25">
        <f t="shared" si="3"/>
        <v>17247.549999999988</v>
      </c>
    </row>
    <row r="134" spans="1:6" x14ac:dyDescent="0.2">
      <c r="A134" s="24" t="s">
        <v>116</v>
      </c>
      <c r="B134" s="48" t="s">
        <v>89</v>
      </c>
      <c r="C134" s="57" t="s">
        <v>425</v>
      </c>
      <c r="D134" s="22">
        <v>132000</v>
      </c>
      <c r="E134" s="43">
        <v>84999.15</v>
      </c>
      <c r="F134" s="25">
        <f t="shared" si="3"/>
        <v>47000.850000000006</v>
      </c>
    </row>
    <row r="135" spans="1:6" x14ac:dyDescent="0.2">
      <c r="A135" s="78" t="s">
        <v>221</v>
      </c>
      <c r="B135" s="79" t="s">
        <v>89</v>
      </c>
      <c r="C135" s="80" t="s">
        <v>222</v>
      </c>
      <c r="D135" s="81">
        <v>1000000</v>
      </c>
      <c r="E135" s="82">
        <v>99120</v>
      </c>
      <c r="F135" s="83">
        <f t="shared" si="3"/>
        <v>900880</v>
      </c>
    </row>
    <row r="136" spans="1:6" ht="33.75" x14ac:dyDescent="0.2">
      <c r="A136" s="24" t="s">
        <v>206</v>
      </c>
      <c r="B136" s="48" t="s">
        <v>89</v>
      </c>
      <c r="C136" s="57" t="s">
        <v>223</v>
      </c>
      <c r="D136" s="22">
        <v>1000000</v>
      </c>
      <c r="E136" s="43">
        <v>99120</v>
      </c>
      <c r="F136" s="25">
        <f t="shared" ref="F136:F164" si="4">IF(OR(D136="-",E136=D136),"-",D136-IF(E136="-",0,E136))</f>
        <v>900880</v>
      </c>
    </row>
    <row r="137" spans="1:6" ht="22.5" x14ac:dyDescent="0.2">
      <c r="A137" s="24" t="s">
        <v>217</v>
      </c>
      <c r="B137" s="48" t="s">
        <v>89</v>
      </c>
      <c r="C137" s="57" t="s">
        <v>224</v>
      </c>
      <c r="D137" s="22">
        <v>1000000</v>
      </c>
      <c r="E137" s="43">
        <v>99120</v>
      </c>
      <c r="F137" s="25">
        <f t="shared" si="4"/>
        <v>900880</v>
      </c>
    </row>
    <row r="138" spans="1:6" ht="22.5" x14ac:dyDescent="0.2">
      <c r="A138" s="24" t="s">
        <v>112</v>
      </c>
      <c r="B138" s="48" t="s">
        <v>89</v>
      </c>
      <c r="C138" s="57" t="s">
        <v>225</v>
      </c>
      <c r="D138" s="22">
        <v>1000000</v>
      </c>
      <c r="E138" s="43">
        <v>99120</v>
      </c>
      <c r="F138" s="25">
        <f t="shared" si="4"/>
        <v>900880</v>
      </c>
    </row>
    <row r="139" spans="1:6" x14ac:dyDescent="0.2">
      <c r="A139" s="24" t="s">
        <v>114</v>
      </c>
      <c r="B139" s="48" t="s">
        <v>89</v>
      </c>
      <c r="C139" s="57" t="s">
        <v>226</v>
      </c>
      <c r="D139" s="22">
        <v>1000000</v>
      </c>
      <c r="E139" s="43">
        <v>99120</v>
      </c>
      <c r="F139" s="25">
        <f t="shared" si="4"/>
        <v>900880</v>
      </c>
    </row>
    <row r="140" spans="1:6" x14ac:dyDescent="0.2">
      <c r="A140" s="78" t="s">
        <v>227</v>
      </c>
      <c r="B140" s="79" t="s">
        <v>89</v>
      </c>
      <c r="C140" s="80" t="s">
        <v>228</v>
      </c>
      <c r="D140" s="81">
        <v>21155336</v>
      </c>
      <c r="E140" s="82">
        <v>773555.55</v>
      </c>
      <c r="F140" s="83">
        <f t="shared" si="4"/>
        <v>20381780.449999999</v>
      </c>
    </row>
    <row r="141" spans="1:6" x14ac:dyDescent="0.2">
      <c r="A141" s="78" t="s">
        <v>229</v>
      </c>
      <c r="B141" s="79" t="s">
        <v>89</v>
      </c>
      <c r="C141" s="80" t="s">
        <v>230</v>
      </c>
      <c r="D141" s="81">
        <v>200000</v>
      </c>
      <c r="E141" s="82" t="s">
        <v>22</v>
      </c>
      <c r="F141" s="83">
        <f t="shared" si="4"/>
        <v>200000</v>
      </c>
    </row>
    <row r="142" spans="1:6" ht="33.75" x14ac:dyDescent="0.2">
      <c r="A142" s="24" t="s">
        <v>231</v>
      </c>
      <c r="B142" s="48" t="s">
        <v>89</v>
      </c>
      <c r="C142" s="57" t="s">
        <v>232</v>
      </c>
      <c r="D142" s="22">
        <v>200000</v>
      </c>
      <c r="E142" s="43" t="s">
        <v>22</v>
      </c>
      <c r="F142" s="25">
        <f t="shared" si="4"/>
        <v>200000</v>
      </c>
    </row>
    <row r="143" spans="1:6" ht="33.75" x14ac:dyDescent="0.2">
      <c r="A143" s="24" t="s">
        <v>233</v>
      </c>
      <c r="B143" s="48" t="s">
        <v>89</v>
      </c>
      <c r="C143" s="57" t="s">
        <v>234</v>
      </c>
      <c r="D143" s="22">
        <v>200000</v>
      </c>
      <c r="E143" s="43" t="s">
        <v>22</v>
      </c>
      <c r="F143" s="25">
        <f t="shared" si="4"/>
        <v>200000</v>
      </c>
    </row>
    <row r="144" spans="1:6" ht="33.75" x14ac:dyDescent="0.2">
      <c r="A144" s="24" t="s">
        <v>235</v>
      </c>
      <c r="B144" s="48" t="s">
        <v>89</v>
      </c>
      <c r="C144" s="57" t="s">
        <v>236</v>
      </c>
      <c r="D144" s="22">
        <v>200000</v>
      </c>
      <c r="E144" s="43" t="s">
        <v>22</v>
      </c>
      <c r="F144" s="25">
        <f t="shared" si="4"/>
        <v>200000</v>
      </c>
    </row>
    <row r="145" spans="1:6" x14ac:dyDescent="0.2">
      <c r="A145" s="78" t="s">
        <v>237</v>
      </c>
      <c r="B145" s="79" t="s">
        <v>89</v>
      </c>
      <c r="C145" s="80" t="s">
        <v>238</v>
      </c>
      <c r="D145" s="81">
        <v>14105336</v>
      </c>
      <c r="E145" s="82">
        <v>773555.55</v>
      </c>
      <c r="F145" s="83">
        <f t="shared" si="4"/>
        <v>13331780.449999999</v>
      </c>
    </row>
    <row r="146" spans="1:6" ht="33.75" x14ac:dyDescent="0.2">
      <c r="A146" s="24" t="s">
        <v>274</v>
      </c>
      <c r="B146" s="48" t="s">
        <v>89</v>
      </c>
      <c r="C146" s="57" t="s">
        <v>426</v>
      </c>
      <c r="D146" s="22">
        <v>12705336</v>
      </c>
      <c r="E146" s="43">
        <v>773555.55</v>
      </c>
      <c r="F146" s="25">
        <f t="shared" si="4"/>
        <v>11931780.449999999</v>
      </c>
    </row>
    <row r="147" spans="1:6" ht="33.75" x14ac:dyDescent="0.2">
      <c r="A147" s="24" t="s">
        <v>427</v>
      </c>
      <c r="B147" s="48" t="s">
        <v>89</v>
      </c>
      <c r="C147" s="57" t="s">
        <v>428</v>
      </c>
      <c r="D147" s="22">
        <v>12705336</v>
      </c>
      <c r="E147" s="43">
        <v>773555.55</v>
      </c>
      <c r="F147" s="25">
        <f t="shared" si="4"/>
        <v>11931780.449999999</v>
      </c>
    </row>
    <row r="148" spans="1:6" ht="22.5" x14ac:dyDescent="0.2">
      <c r="A148" s="24" t="s">
        <v>429</v>
      </c>
      <c r="B148" s="48" t="s">
        <v>89</v>
      </c>
      <c r="C148" s="57" t="s">
        <v>430</v>
      </c>
      <c r="D148" s="22">
        <v>12665336</v>
      </c>
      <c r="E148" s="43">
        <v>773555.55</v>
      </c>
      <c r="F148" s="25">
        <f t="shared" si="4"/>
        <v>11891780.449999999</v>
      </c>
    </row>
    <row r="149" spans="1:6" x14ac:dyDescent="0.2">
      <c r="A149" s="24" t="s">
        <v>132</v>
      </c>
      <c r="B149" s="48" t="s">
        <v>89</v>
      </c>
      <c r="C149" s="57" t="s">
        <v>431</v>
      </c>
      <c r="D149" s="22">
        <v>12665336</v>
      </c>
      <c r="E149" s="43">
        <v>773555.55</v>
      </c>
      <c r="F149" s="25">
        <f t="shared" si="4"/>
        <v>11891780.449999999</v>
      </c>
    </row>
    <row r="150" spans="1:6" ht="22.5" x14ac:dyDescent="0.2">
      <c r="A150" s="24" t="s">
        <v>432</v>
      </c>
      <c r="B150" s="48" t="s">
        <v>89</v>
      </c>
      <c r="C150" s="57" t="s">
        <v>433</v>
      </c>
      <c r="D150" s="22">
        <v>40000</v>
      </c>
      <c r="E150" s="43" t="s">
        <v>22</v>
      </c>
      <c r="F150" s="25">
        <f t="shared" si="4"/>
        <v>40000</v>
      </c>
    </row>
    <row r="151" spans="1:6" x14ac:dyDescent="0.2">
      <c r="A151" s="24" t="s">
        <v>132</v>
      </c>
      <c r="B151" s="48" t="s">
        <v>89</v>
      </c>
      <c r="C151" s="57" t="s">
        <v>434</v>
      </c>
      <c r="D151" s="22">
        <v>40000</v>
      </c>
      <c r="E151" s="43" t="s">
        <v>22</v>
      </c>
      <c r="F151" s="25">
        <f t="shared" si="4"/>
        <v>40000</v>
      </c>
    </row>
    <row r="152" spans="1:6" ht="22.5" x14ac:dyDescent="0.2">
      <c r="A152" s="24" t="s">
        <v>239</v>
      </c>
      <c r="B152" s="48" t="s">
        <v>89</v>
      </c>
      <c r="C152" s="57" t="s">
        <v>240</v>
      </c>
      <c r="D152" s="22">
        <v>1400000</v>
      </c>
      <c r="E152" s="43" t="s">
        <v>22</v>
      </c>
      <c r="F152" s="25">
        <f t="shared" si="4"/>
        <v>1400000</v>
      </c>
    </row>
    <row r="153" spans="1:6" x14ac:dyDescent="0.2">
      <c r="A153" s="24" t="s">
        <v>241</v>
      </c>
      <c r="B153" s="48" t="s">
        <v>89</v>
      </c>
      <c r="C153" s="57" t="s">
        <v>242</v>
      </c>
      <c r="D153" s="22">
        <v>844460</v>
      </c>
      <c r="E153" s="43" t="s">
        <v>22</v>
      </c>
      <c r="F153" s="25">
        <f t="shared" si="4"/>
        <v>844460</v>
      </c>
    </row>
    <row r="154" spans="1:6" x14ac:dyDescent="0.2">
      <c r="A154" s="24" t="s">
        <v>132</v>
      </c>
      <c r="B154" s="48" t="s">
        <v>89</v>
      </c>
      <c r="C154" s="57" t="s">
        <v>243</v>
      </c>
      <c r="D154" s="22">
        <v>844460</v>
      </c>
      <c r="E154" s="43" t="s">
        <v>22</v>
      </c>
      <c r="F154" s="25">
        <f t="shared" si="4"/>
        <v>844460</v>
      </c>
    </row>
    <row r="155" spans="1:6" ht="22.5" x14ac:dyDescent="0.2">
      <c r="A155" s="24" t="s">
        <v>244</v>
      </c>
      <c r="B155" s="48" t="s">
        <v>89</v>
      </c>
      <c r="C155" s="57" t="s">
        <v>245</v>
      </c>
      <c r="D155" s="22">
        <v>555540</v>
      </c>
      <c r="E155" s="43" t="s">
        <v>22</v>
      </c>
      <c r="F155" s="25">
        <f t="shared" si="4"/>
        <v>555540</v>
      </c>
    </row>
    <row r="156" spans="1:6" x14ac:dyDescent="0.2">
      <c r="A156" s="24" t="s">
        <v>132</v>
      </c>
      <c r="B156" s="48" t="s">
        <v>89</v>
      </c>
      <c r="C156" s="57" t="s">
        <v>246</v>
      </c>
      <c r="D156" s="22">
        <v>555540</v>
      </c>
      <c r="E156" s="43" t="s">
        <v>22</v>
      </c>
      <c r="F156" s="25">
        <f t="shared" si="4"/>
        <v>555540</v>
      </c>
    </row>
    <row r="157" spans="1:6" x14ac:dyDescent="0.2">
      <c r="A157" s="78" t="s">
        <v>247</v>
      </c>
      <c r="B157" s="79" t="s">
        <v>89</v>
      </c>
      <c r="C157" s="80" t="s">
        <v>248</v>
      </c>
      <c r="D157" s="81">
        <v>6850000</v>
      </c>
      <c r="E157" s="82" t="s">
        <v>22</v>
      </c>
      <c r="F157" s="83">
        <f t="shared" si="4"/>
        <v>6850000</v>
      </c>
    </row>
    <row r="158" spans="1:6" ht="33.75" x14ac:dyDescent="0.2">
      <c r="A158" s="24" t="s">
        <v>249</v>
      </c>
      <c r="B158" s="48" t="s">
        <v>89</v>
      </c>
      <c r="C158" s="57" t="s">
        <v>250</v>
      </c>
      <c r="D158" s="22">
        <v>6850000</v>
      </c>
      <c r="E158" s="43" t="s">
        <v>22</v>
      </c>
      <c r="F158" s="25">
        <f t="shared" si="4"/>
        <v>6850000</v>
      </c>
    </row>
    <row r="159" spans="1:6" ht="33.75" x14ac:dyDescent="0.2">
      <c r="A159" s="24" t="s">
        <v>251</v>
      </c>
      <c r="B159" s="48" t="s">
        <v>89</v>
      </c>
      <c r="C159" s="57" t="s">
        <v>252</v>
      </c>
      <c r="D159" s="22">
        <v>2800000</v>
      </c>
      <c r="E159" s="43" t="s">
        <v>22</v>
      </c>
      <c r="F159" s="25">
        <f t="shared" si="4"/>
        <v>2800000</v>
      </c>
    </row>
    <row r="160" spans="1:6" x14ac:dyDescent="0.2">
      <c r="A160" s="24" t="s">
        <v>114</v>
      </c>
      <c r="B160" s="48" t="s">
        <v>89</v>
      </c>
      <c r="C160" s="57" t="s">
        <v>253</v>
      </c>
      <c r="D160" s="22">
        <v>2800000</v>
      </c>
      <c r="E160" s="43" t="s">
        <v>22</v>
      </c>
      <c r="F160" s="25">
        <f t="shared" si="4"/>
        <v>2800000</v>
      </c>
    </row>
    <row r="161" spans="1:6" x14ac:dyDescent="0.2">
      <c r="A161" s="24" t="s">
        <v>254</v>
      </c>
      <c r="B161" s="48" t="s">
        <v>89</v>
      </c>
      <c r="C161" s="57" t="s">
        <v>255</v>
      </c>
      <c r="D161" s="22">
        <v>1500000</v>
      </c>
      <c r="E161" s="43" t="s">
        <v>22</v>
      </c>
      <c r="F161" s="25">
        <f t="shared" si="4"/>
        <v>1500000</v>
      </c>
    </row>
    <row r="162" spans="1:6" x14ac:dyDescent="0.2">
      <c r="A162" s="24" t="s">
        <v>114</v>
      </c>
      <c r="B162" s="48" t="s">
        <v>89</v>
      </c>
      <c r="C162" s="57" t="s">
        <v>256</v>
      </c>
      <c r="D162" s="22">
        <v>1500000</v>
      </c>
      <c r="E162" s="43" t="s">
        <v>22</v>
      </c>
      <c r="F162" s="25">
        <f t="shared" si="4"/>
        <v>1500000</v>
      </c>
    </row>
    <row r="163" spans="1:6" ht="22.5" x14ac:dyDescent="0.2">
      <c r="A163" s="24" t="s">
        <v>257</v>
      </c>
      <c r="B163" s="48" t="s">
        <v>89</v>
      </c>
      <c r="C163" s="57" t="s">
        <v>258</v>
      </c>
      <c r="D163" s="22">
        <v>850000</v>
      </c>
      <c r="E163" s="43" t="s">
        <v>22</v>
      </c>
      <c r="F163" s="25">
        <f t="shared" si="4"/>
        <v>850000</v>
      </c>
    </row>
    <row r="164" spans="1:6" x14ac:dyDescent="0.2">
      <c r="A164" s="24" t="s">
        <v>114</v>
      </c>
      <c r="B164" s="48" t="s">
        <v>89</v>
      </c>
      <c r="C164" s="57" t="s">
        <v>259</v>
      </c>
      <c r="D164" s="22">
        <v>850000</v>
      </c>
      <c r="E164" s="43" t="s">
        <v>22</v>
      </c>
      <c r="F164" s="25">
        <f t="shared" si="4"/>
        <v>850000</v>
      </c>
    </row>
    <row r="165" spans="1:6" ht="22.5" x14ac:dyDescent="0.2">
      <c r="A165" s="24" t="s">
        <v>260</v>
      </c>
      <c r="B165" s="48" t="s">
        <v>89</v>
      </c>
      <c r="C165" s="57" t="s">
        <v>261</v>
      </c>
      <c r="D165" s="22">
        <v>1700000</v>
      </c>
      <c r="E165" s="43" t="s">
        <v>22</v>
      </c>
      <c r="F165" s="25">
        <f t="shared" ref="F165:F187" si="5">IF(OR(D165="-",E165=D165),"-",D165-IF(E165="-",0,E165))</f>
        <v>1700000</v>
      </c>
    </row>
    <row r="166" spans="1:6" x14ac:dyDescent="0.2">
      <c r="A166" s="24" t="s">
        <v>114</v>
      </c>
      <c r="B166" s="48" t="s">
        <v>89</v>
      </c>
      <c r="C166" s="57" t="s">
        <v>262</v>
      </c>
      <c r="D166" s="22">
        <v>1700000</v>
      </c>
      <c r="E166" s="43" t="s">
        <v>22</v>
      </c>
      <c r="F166" s="25">
        <f t="shared" si="5"/>
        <v>1700000</v>
      </c>
    </row>
    <row r="167" spans="1:6" x14ac:dyDescent="0.2">
      <c r="A167" s="78" t="s">
        <v>263</v>
      </c>
      <c r="B167" s="79" t="s">
        <v>89</v>
      </c>
      <c r="C167" s="80" t="s">
        <v>264</v>
      </c>
      <c r="D167" s="81">
        <v>57370830</v>
      </c>
      <c r="E167" s="82">
        <v>12708832.18</v>
      </c>
      <c r="F167" s="83">
        <f t="shared" si="5"/>
        <v>44661997.82</v>
      </c>
    </row>
    <row r="168" spans="1:6" x14ac:dyDescent="0.2">
      <c r="A168" s="78" t="s">
        <v>265</v>
      </c>
      <c r="B168" s="79" t="s">
        <v>89</v>
      </c>
      <c r="C168" s="80" t="s">
        <v>266</v>
      </c>
      <c r="D168" s="81">
        <v>1124166</v>
      </c>
      <c r="E168" s="82">
        <v>706909.48</v>
      </c>
      <c r="F168" s="83">
        <f t="shared" si="5"/>
        <v>417256.52</v>
      </c>
    </row>
    <row r="169" spans="1:6" ht="45" x14ac:dyDescent="0.2">
      <c r="A169" s="24" t="s">
        <v>267</v>
      </c>
      <c r="B169" s="48" t="s">
        <v>89</v>
      </c>
      <c r="C169" s="57" t="s">
        <v>268</v>
      </c>
      <c r="D169" s="22">
        <v>1124166</v>
      </c>
      <c r="E169" s="43">
        <v>706909.48</v>
      </c>
      <c r="F169" s="25">
        <f t="shared" si="5"/>
        <v>417256.52</v>
      </c>
    </row>
    <row r="170" spans="1:6" x14ac:dyDescent="0.2">
      <c r="A170" s="24" t="s">
        <v>132</v>
      </c>
      <c r="B170" s="48" t="s">
        <v>89</v>
      </c>
      <c r="C170" s="57" t="s">
        <v>269</v>
      </c>
      <c r="D170" s="22">
        <v>82000</v>
      </c>
      <c r="E170" s="43">
        <v>81610</v>
      </c>
      <c r="F170" s="25">
        <f t="shared" si="5"/>
        <v>390</v>
      </c>
    </row>
    <row r="171" spans="1:6" x14ac:dyDescent="0.2">
      <c r="A171" s="24" t="s">
        <v>150</v>
      </c>
      <c r="B171" s="48" t="s">
        <v>89</v>
      </c>
      <c r="C171" s="57" t="s">
        <v>270</v>
      </c>
      <c r="D171" s="22">
        <v>1042166</v>
      </c>
      <c r="E171" s="43">
        <v>625299.48</v>
      </c>
      <c r="F171" s="25">
        <f t="shared" si="5"/>
        <v>416866.52</v>
      </c>
    </row>
    <row r="172" spans="1:6" x14ac:dyDescent="0.2">
      <c r="A172" s="24" t="s">
        <v>152</v>
      </c>
      <c r="B172" s="48" t="s">
        <v>89</v>
      </c>
      <c r="C172" s="57" t="s">
        <v>271</v>
      </c>
      <c r="D172" s="22">
        <v>1042166</v>
      </c>
      <c r="E172" s="43">
        <v>625299.48</v>
      </c>
      <c r="F172" s="25">
        <f t="shared" si="5"/>
        <v>416866.52</v>
      </c>
    </row>
    <row r="173" spans="1:6" x14ac:dyDescent="0.2">
      <c r="A173" s="78" t="s">
        <v>435</v>
      </c>
      <c r="B173" s="79" t="s">
        <v>89</v>
      </c>
      <c r="C173" s="80" t="s">
        <v>436</v>
      </c>
      <c r="D173" s="81">
        <v>29290664</v>
      </c>
      <c r="E173" s="82">
        <v>5140515.1500000004</v>
      </c>
      <c r="F173" s="83">
        <f t="shared" si="5"/>
        <v>24150148.850000001</v>
      </c>
    </row>
    <row r="174" spans="1:6" ht="33.75" x14ac:dyDescent="0.2">
      <c r="A174" s="24" t="s">
        <v>437</v>
      </c>
      <c r="B174" s="48" t="s">
        <v>89</v>
      </c>
      <c r="C174" s="57" t="s">
        <v>438</v>
      </c>
      <c r="D174" s="22">
        <v>29290664</v>
      </c>
      <c r="E174" s="43">
        <v>5140515.1500000004</v>
      </c>
      <c r="F174" s="25">
        <f t="shared" si="5"/>
        <v>24150148.850000001</v>
      </c>
    </row>
    <row r="175" spans="1:6" ht="22.5" x14ac:dyDescent="0.2">
      <c r="A175" s="24" t="s">
        <v>439</v>
      </c>
      <c r="B175" s="48" t="s">
        <v>89</v>
      </c>
      <c r="C175" s="57" t="s">
        <v>440</v>
      </c>
      <c r="D175" s="22">
        <v>5150664</v>
      </c>
      <c r="E175" s="43">
        <v>914187.43</v>
      </c>
      <c r="F175" s="25">
        <f t="shared" si="5"/>
        <v>4236476.57</v>
      </c>
    </row>
    <row r="176" spans="1:6" x14ac:dyDescent="0.2">
      <c r="A176" s="24" t="s">
        <v>132</v>
      </c>
      <c r="B176" s="48" t="s">
        <v>89</v>
      </c>
      <c r="C176" s="57" t="s">
        <v>441</v>
      </c>
      <c r="D176" s="22">
        <v>940664</v>
      </c>
      <c r="E176" s="43" t="s">
        <v>22</v>
      </c>
      <c r="F176" s="25">
        <f t="shared" si="5"/>
        <v>940664</v>
      </c>
    </row>
    <row r="177" spans="1:6" x14ac:dyDescent="0.2">
      <c r="A177" s="24" t="s">
        <v>114</v>
      </c>
      <c r="B177" s="48" t="s">
        <v>89</v>
      </c>
      <c r="C177" s="57" t="s">
        <v>442</v>
      </c>
      <c r="D177" s="22">
        <v>2960000</v>
      </c>
      <c r="E177" s="43">
        <v>914187.43</v>
      </c>
      <c r="F177" s="25">
        <f t="shared" si="5"/>
        <v>2045812.5699999998</v>
      </c>
    </row>
    <row r="178" spans="1:6" x14ac:dyDescent="0.2">
      <c r="A178" s="24" t="s">
        <v>135</v>
      </c>
      <c r="B178" s="48" t="s">
        <v>89</v>
      </c>
      <c r="C178" s="57" t="s">
        <v>443</v>
      </c>
      <c r="D178" s="22">
        <v>1250000</v>
      </c>
      <c r="E178" s="43" t="s">
        <v>22</v>
      </c>
      <c r="F178" s="25">
        <f t="shared" si="5"/>
        <v>1250000</v>
      </c>
    </row>
    <row r="179" spans="1:6" ht="22.5" x14ac:dyDescent="0.2">
      <c r="A179" s="24" t="s">
        <v>444</v>
      </c>
      <c r="B179" s="48" t="s">
        <v>89</v>
      </c>
      <c r="C179" s="57" t="s">
        <v>445</v>
      </c>
      <c r="D179" s="22">
        <v>17271000</v>
      </c>
      <c r="E179" s="43">
        <v>2639663.7200000002</v>
      </c>
      <c r="F179" s="25">
        <f t="shared" si="5"/>
        <v>14631336.279999999</v>
      </c>
    </row>
    <row r="180" spans="1:6" x14ac:dyDescent="0.2">
      <c r="A180" s="24" t="s">
        <v>132</v>
      </c>
      <c r="B180" s="48" t="s">
        <v>89</v>
      </c>
      <c r="C180" s="57" t="s">
        <v>446</v>
      </c>
      <c r="D180" s="22">
        <v>10100000</v>
      </c>
      <c r="E180" s="43">
        <v>2540663.7200000002</v>
      </c>
      <c r="F180" s="25">
        <f t="shared" si="5"/>
        <v>7559336.2799999993</v>
      </c>
    </row>
    <row r="181" spans="1:6" ht="22.5" x14ac:dyDescent="0.2">
      <c r="A181" s="24" t="s">
        <v>112</v>
      </c>
      <c r="B181" s="48" t="s">
        <v>89</v>
      </c>
      <c r="C181" s="57" t="s">
        <v>447</v>
      </c>
      <c r="D181" s="22">
        <v>7171000</v>
      </c>
      <c r="E181" s="43">
        <v>99000</v>
      </c>
      <c r="F181" s="25">
        <f t="shared" si="5"/>
        <v>7072000</v>
      </c>
    </row>
    <row r="182" spans="1:6" x14ac:dyDescent="0.2">
      <c r="A182" s="24" t="s">
        <v>132</v>
      </c>
      <c r="B182" s="48" t="s">
        <v>89</v>
      </c>
      <c r="C182" s="57" t="s">
        <v>448</v>
      </c>
      <c r="D182" s="22">
        <v>3000000</v>
      </c>
      <c r="E182" s="43" t="s">
        <v>22</v>
      </c>
      <c r="F182" s="25">
        <f t="shared" si="5"/>
        <v>3000000</v>
      </c>
    </row>
    <row r="183" spans="1:6" x14ac:dyDescent="0.2">
      <c r="A183" s="24" t="s">
        <v>114</v>
      </c>
      <c r="B183" s="48" t="s">
        <v>89</v>
      </c>
      <c r="C183" s="57" t="s">
        <v>449</v>
      </c>
      <c r="D183" s="22">
        <v>3771000</v>
      </c>
      <c r="E183" s="43">
        <v>99000</v>
      </c>
      <c r="F183" s="25">
        <f t="shared" si="5"/>
        <v>3672000</v>
      </c>
    </row>
    <row r="184" spans="1:6" x14ac:dyDescent="0.2">
      <c r="A184" s="24" t="s">
        <v>135</v>
      </c>
      <c r="B184" s="48" t="s">
        <v>89</v>
      </c>
      <c r="C184" s="57" t="s">
        <v>450</v>
      </c>
      <c r="D184" s="22">
        <v>400000</v>
      </c>
      <c r="E184" s="43" t="s">
        <v>22</v>
      </c>
      <c r="F184" s="25">
        <f t="shared" si="5"/>
        <v>400000</v>
      </c>
    </row>
    <row r="185" spans="1:6" ht="33.75" x14ac:dyDescent="0.2">
      <c r="A185" s="24" t="s">
        <v>451</v>
      </c>
      <c r="B185" s="48" t="s">
        <v>89</v>
      </c>
      <c r="C185" s="57" t="s">
        <v>452</v>
      </c>
      <c r="D185" s="22">
        <v>6689000</v>
      </c>
      <c r="E185" s="43">
        <v>1586664</v>
      </c>
      <c r="F185" s="25">
        <f t="shared" si="5"/>
        <v>5102336</v>
      </c>
    </row>
    <row r="186" spans="1:6" x14ac:dyDescent="0.2">
      <c r="A186" s="24" t="s">
        <v>132</v>
      </c>
      <c r="B186" s="48" t="s">
        <v>89</v>
      </c>
      <c r="C186" s="57" t="s">
        <v>453</v>
      </c>
      <c r="D186" s="22">
        <v>2281664</v>
      </c>
      <c r="E186" s="43">
        <v>1491664</v>
      </c>
      <c r="F186" s="25">
        <f t="shared" si="5"/>
        <v>790000</v>
      </c>
    </row>
    <row r="187" spans="1:6" x14ac:dyDescent="0.2">
      <c r="A187" s="24" t="s">
        <v>132</v>
      </c>
      <c r="B187" s="48" t="s">
        <v>89</v>
      </c>
      <c r="C187" s="57" t="s">
        <v>454</v>
      </c>
      <c r="D187" s="22">
        <v>350000</v>
      </c>
      <c r="E187" s="43" t="s">
        <v>22</v>
      </c>
      <c r="F187" s="25">
        <f t="shared" si="5"/>
        <v>350000</v>
      </c>
    </row>
    <row r="188" spans="1:6" x14ac:dyDescent="0.2">
      <c r="A188" s="24" t="s">
        <v>114</v>
      </c>
      <c r="B188" s="48" t="s">
        <v>89</v>
      </c>
      <c r="C188" s="57" t="s">
        <v>455</v>
      </c>
      <c r="D188" s="22">
        <v>4057336</v>
      </c>
      <c r="E188" s="43">
        <v>95000</v>
      </c>
      <c r="F188" s="25">
        <f t="shared" ref="F188:F213" si="6">IF(OR(D188="-",E188=D188),"-",D188-IF(E188="-",0,E188))</f>
        <v>3962336</v>
      </c>
    </row>
    <row r="189" spans="1:6" ht="33.75" x14ac:dyDescent="0.2">
      <c r="A189" s="24" t="s">
        <v>456</v>
      </c>
      <c r="B189" s="48" t="s">
        <v>89</v>
      </c>
      <c r="C189" s="57" t="s">
        <v>457</v>
      </c>
      <c r="D189" s="22">
        <v>180000</v>
      </c>
      <c r="E189" s="43" t="s">
        <v>22</v>
      </c>
      <c r="F189" s="25">
        <f t="shared" si="6"/>
        <v>180000</v>
      </c>
    </row>
    <row r="190" spans="1:6" x14ac:dyDescent="0.2">
      <c r="A190" s="24" t="s">
        <v>114</v>
      </c>
      <c r="B190" s="48" t="s">
        <v>89</v>
      </c>
      <c r="C190" s="57" t="s">
        <v>458</v>
      </c>
      <c r="D190" s="22">
        <v>180000</v>
      </c>
      <c r="E190" s="43" t="s">
        <v>22</v>
      </c>
      <c r="F190" s="25">
        <f t="shared" si="6"/>
        <v>180000</v>
      </c>
    </row>
    <row r="191" spans="1:6" x14ac:dyDescent="0.2">
      <c r="A191" s="78" t="s">
        <v>272</v>
      </c>
      <c r="B191" s="79" t="s">
        <v>89</v>
      </c>
      <c r="C191" s="80" t="s">
        <v>273</v>
      </c>
      <c r="D191" s="81">
        <v>26956000</v>
      </c>
      <c r="E191" s="82">
        <v>6861407.5499999998</v>
      </c>
      <c r="F191" s="83">
        <f t="shared" si="6"/>
        <v>20094592.449999999</v>
      </c>
    </row>
    <row r="192" spans="1:6" ht="33.75" x14ac:dyDescent="0.2">
      <c r="A192" s="24" t="s">
        <v>274</v>
      </c>
      <c r="B192" s="48" t="s">
        <v>89</v>
      </c>
      <c r="C192" s="57" t="s">
        <v>275</v>
      </c>
      <c r="D192" s="22">
        <v>26456000</v>
      </c>
      <c r="E192" s="43">
        <v>6861407.5499999998</v>
      </c>
      <c r="F192" s="25">
        <f t="shared" si="6"/>
        <v>19594592.449999999</v>
      </c>
    </row>
    <row r="193" spans="1:6" ht="33.75" x14ac:dyDescent="0.2">
      <c r="A193" s="24" t="s">
        <v>276</v>
      </c>
      <c r="B193" s="48" t="s">
        <v>89</v>
      </c>
      <c r="C193" s="57" t="s">
        <v>277</v>
      </c>
      <c r="D193" s="22">
        <v>9070000</v>
      </c>
      <c r="E193" s="43">
        <v>2450102.65</v>
      </c>
      <c r="F193" s="25">
        <f t="shared" si="6"/>
        <v>6619897.3499999996</v>
      </c>
    </row>
    <row r="194" spans="1:6" ht="22.5" x14ac:dyDescent="0.2">
      <c r="A194" s="24" t="s">
        <v>278</v>
      </c>
      <c r="B194" s="48" t="s">
        <v>89</v>
      </c>
      <c r="C194" s="57" t="s">
        <v>279</v>
      </c>
      <c r="D194" s="22">
        <v>2200000</v>
      </c>
      <c r="E194" s="43">
        <v>800836.69</v>
      </c>
      <c r="F194" s="25">
        <f t="shared" si="6"/>
        <v>1399163.31</v>
      </c>
    </row>
    <row r="195" spans="1:6" x14ac:dyDescent="0.2">
      <c r="A195" s="24" t="s">
        <v>140</v>
      </c>
      <c r="B195" s="48" t="s">
        <v>89</v>
      </c>
      <c r="C195" s="57" t="s">
        <v>280</v>
      </c>
      <c r="D195" s="22">
        <v>2200000</v>
      </c>
      <c r="E195" s="43">
        <v>800836.69</v>
      </c>
      <c r="F195" s="25">
        <f t="shared" si="6"/>
        <v>1399163.31</v>
      </c>
    </row>
    <row r="196" spans="1:6" ht="22.5" x14ac:dyDescent="0.2">
      <c r="A196" s="24" t="s">
        <v>281</v>
      </c>
      <c r="B196" s="48" t="s">
        <v>89</v>
      </c>
      <c r="C196" s="57" t="s">
        <v>282</v>
      </c>
      <c r="D196" s="22">
        <v>1450000</v>
      </c>
      <c r="E196" s="43">
        <v>598125</v>
      </c>
      <c r="F196" s="25">
        <f t="shared" si="6"/>
        <v>851875</v>
      </c>
    </row>
    <row r="197" spans="1:6" x14ac:dyDescent="0.2">
      <c r="A197" s="24" t="s">
        <v>132</v>
      </c>
      <c r="B197" s="48" t="s">
        <v>89</v>
      </c>
      <c r="C197" s="57" t="s">
        <v>283</v>
      </c>
      <c r="D197" s="22">
        <v>1450000</v>
      </c>
      <c r="E197" s="43">
        <v>598125</v>
      </c>
      <c r="F197" s="25">
        <f t="shared" si="6"/>
        <v>851875</v>
      </c>
    </row>
    <row r="198" spans="1:6" ht="22.5" x14ac:dyDescent="0.2">
      <c r="A198" s="24" t="s">
        <v>459</v>
      </c>
      <c r="B198" s="48" t="s">
        <v>89</v>
      </c>
      <c r="C198" s="57" t="s">
        <v>460</v>
      </c>
      <c r="D198" s="22">
        <v>5420000</v>
      </c>
      <c r="E198" s="43">
        <v>1051140.96</v>
      </c>
      <c r="F198" s="25">
        <f t="shared" si="6"/>
        <v>4368859.04</v>
      </c>
    </row>
    <row r="199" spans="1:6" x14ac:dyDescent="0.2">
      <c r="A199" s="24" t="s">
        <v>132</v>
      </c>
      <c r="B199" s="48" t="s">
        <v>89</v>
      </c>
      <c r="C199" s="57" t="s">
        <v>461</v>
      </c>
      <c r="D199" s="22">
        <v>4420000</v>
      </c>
      <c r="E199" s="43">
        <v>1051140.96</v>
      </c>
      <c r="F199" s="25">
        <f t="shared" si="6"/>
        <v>3368859.04</v>
      </c>
    </row>
    <row r="200" spans="1:6" x14ac:dyDescent="0.2">
      <c r="A200" s="24" t="s">
        <v>114</v>
      </c>
      <c r="B200" s="48" t="s">
        <v>89</v>
      </c>
      <c r="C200" s="57" t="s">
        <v>462</v>
      </c>
      <c r="D200" s="22">
        <v>1000000</v>
      </c>
      <c r="E200" s="43" t="s">
        <v>22</v>
      </c>
      <c r="F200" s="25">
        <f t="shared" si="6"/>
        <v>1000000</v>
      </c>
    </row>
    <row r="201" spans="1:6" ht="22.5" x14ac:dyDescent="0.2">
      <c r="A201" s="24" t="s">
        <v>284</v>
      </c>
      <c r="B201" s="48" t="s">
        <v>89</v>
      </c>
      <c r="C201" s="57" t="s">
        <v>285</v>
      </c>
      <c r="D201" s="22">
        <v>17386000</v>
      </c>
      <c r="E201" s="43">
        <v>4411304.9000000004</v>
      </c>
      <c r="F201" s="25">
        <f t="shared" si="6"/>
        <v>12974695.1</v>
      </c>
    </row>
    <row r="202" spans="1:6" ht="22.5" x14ac:dyDescent="0.2">
      <c r="A202" s="24" t="s">
        <v>463</v>
      </c>
      <c r="B202" s="48" t="s">
        <v>89</v>
      </c>
      <c r="C202" s="57" t="s">
        <v>464</v>
      </c>
      <c r="D202" s="22">
        <v>10487000</v>
      </c>
      <c r="E202" s="43">
        <v>2088904</v>
      </c>
      <c r="F202" s="25">
        <f t="shared" si="6"/>
        <v>8398096</v>
      </c>
    </row>
    <row r="203" spans="1:6" x14ac:dyDescent="0.2">
      <c r="A203" s="24" t="s">
        <v>132</v>
      </c>
      <c r="B203" s="48" t="s">
        <v>89</v>
      </c>
      <c r="C203" s="57" t="s">
        <v>465</v>
      </c>
      <c r="D203" s="22">
        <v>6362000</v>
      </c>
      <c r="E203" s="43">
        <v>1249482</v>
      </c>
      <c r="F203" s="25">
        <f t="shared" si="6"/>
        <v>5112518</v>
      </c>
    </row>
    <row r="204" spans="1:6" x14ac:dyDescent="0.2">
      <c r="A204" s="24" t="s">
        <v>135</v>
      </c>
      <c r="B204" s="48" t="s">
        <v>89</v>
      </c>
      <c r="C204" s="57" t="s">
        <v>466</v>
      </c>
      <c r="D204" s="22">
        <v>4125000</v>
      </c>
      <c r="E204" s="43">
        <v>839422</v>
      </c>
      <c r="F204" s="25">
        <f t="shared" si="6"/>
        <v>3285578</v>
      </c>
    </row>
    <row r="205" spans="1:6" x14ac:dyDescent="0.2">
      <c r="A205" s="24" t="s">
        <v>132</v>
      </c>
      <c r="B205" s="48" t="s">
        <v>89</v>
      </c>
      <c r="C205" s="57" t="s">
        <v>286</v>
      </c>
      <c r="D205" s="22">
        <v>6700000</v>
      </c>
      <c r="E205" s="43">
        <v>2322400.9</v>
      </c>
      <c r="F205" s="25">
        <f t="shared" si="6"/>
        <v>4377599.0999999996</v>
      </c>
    </row>
    <row r="206" spans="1:6" x14ac:dyDescent="0.2">
      <c r="A206" s="24" t="s">
        <v>114</v>
      </c>
      <c r="B206" s="48" t="s">
        <v>89</v>
      </c>
      <c r="C206" s="57" t="s">
        <v>287</v>
      </c>
      <c r="D206" s="22">
        <v>199000</v>
      </c>
      <c r="E206" s="43" t="s">
        <v>22</v>
      </c>
      <c r="F206" s="25">
        <f t="shared" si="6"/>
        <v>199000</v>
      </c>
    </row>
    <row r="207" spans="1:6" ht="22.5" x14ac:dyDescent="0.2">
      <c r="A207" s="24" t="s">
        <v>239</v>
      </c>
      <c r="B207" s="48" t="s">
        <v>89</v>
      </c>
      <c r="C207" s="57" t="s">
        <v>288</v>
      </c>
      <c r="D207" s="22">
        <v>500000</v>
      </c>
      <c r="E207" s="43" t="s">
        <v>22</v>
      </c>
      <c r="F207" s="25">
        <f t="shared" si="6"/>
        <v>500000</v>
      </c>
    </row>
    <row r="208" spans="1:6" x14ac:dyDescent="0.2">
      <c r="A208" s="24" t="s">
        <v>241</v>
      </c>
      <c r="B208" s="48" t="s">
        <v>89</v>
      </c>
      <c r="C208" s="57" t="s">
        <v>289</v>
      </c>
      <c r="D208" s="22">
        <v>125000</v>
      </c>
      <c r="E208" s="43" t="s">
        <v>22</v>
      </c>
      <c r="F208" s="25">
        <f t="shared" si="6"/>
        <v>125000</v>
      </c>
    </row>
    <row r="209" spans="1:6" x14ac:dyDescent="0.2">
      <c r="A209" s="24" t="s">
        <v>132</v>
      </c>
      <c r="B209" s="48" t="s">
        <v>89</v>
      </c>
      <c r="C209" s="57" t="s">
        <v>290</v>
      </c>
      <c r="D209" s="22">
        <v>125000</v>
      </c>
      <c r="E209" s="43" t="s">
        <v>22</v>
      </c>
      <c r="F209" s="25">
        <f t="shared" si="6"/>
        <v>125000</v>
      </c>
    </row>
    <row r="210" spans="1:6" ht="22.5" x14ac:dyDescent="0.2">
      <c r="A210" s="24" t="s">
        <v>244</v>
      </c>
      <c r="B210" s="48" t="s">
        <v>89</v>
      </c>
      <c r="C210" s="57" t="s">
        <v>291</v>
      </c>
      <c r="D210" s="22">
        <v>375000</v>
      </c>
      <c r="E210" s="43" t="s">
        <v>22</v>
      </c>
      <c r="F210" s="25">
        <f t="shared" si="6"/>
        <v>375000</v>
      </c>
    </row>
    <row r="211" spans="1:6" x14ac:dyDescent="0.2">
      <c r="A211" s="24" t="s">
        <v>132</v>
      </c>
      <c r="B211" s="48" t="s">
        <v>89</v>
      </c>
      <c r="C211" s="57" t="s">
        <v>292</v>
      </c>
      <c r="D211" s="22">
        <v>375000</v>
      </c>
      <c r="E211" s="43" t="s">
        <v>22</v>
      </c>
      <c r="F211" s="25">
        <f t="shared" si="6"/>
        <v>375000</v>
      </c>
    </row>
    <row r="212" spans="1:6" x14ac:dyDescent="0.2">
      <c r="A212" s="78" t="s">
        <v>293</v>
      </c>
      <c r="B212" s="79" t="s">
        <v>89</v>
      </c>
      <c r="C212" s="80" t="s">
        <v>294</v>
      </c>
      <c r="D212" s="81">
        <v>1144500</v>
      </c>
      <c r="E212" s="82">
        <v>535000</v>
      </c>
      <c r="F212" s="83">
        <f t="shared" si="6"/>
        <v>609500</v>
      </c>
    </row>
    <row r="213" spans="1:6" x14ac:dyDescent="0.2">
      <c r="A213" s="78" t="s">
        <v>295</v>
      </c>
      <c r="B213" s="79" t="s">
        <v>89</v>
      </c>
      <c r="C213" s="80" t="s">
        <v>296</v>
      </c>
      <c r="D213" s="81">
        <v>1144500</v>
      </c>
      <c r="E213" s="82">
        <v>535000</v>
      </c>
      <c r="F213" s="83">
        <f t="shared" si="6"/>
        <v>609500</v>
      </c>
    </row>
    <row r="214" spans="1:6" ht="45" x14ac:dyDescent="0.2">
      <c r="A214" s="24" t="s">
        <v>167</v>
      </c>
      <c r="B214" s="48" t="s">
        <v>89</v>
      </c>
      <c r="C214" s="57" t="s">
        <v>297</v>
      </c>
      <c r="D214" s="22">
        <v>1144500</v>
      </c>
      <c r="E214" s="43">
        <v>535000</v>
      </c>
      <c r="F214" s="25">
        <f t="shared" ref="F214:F248" si="7">IF(OR(D214="-",E214=D214),"-",D214-IF(E214="-",0,E214))</f>
        <v>609500</v>
      </c>
    </row>
    <row r="215" spans="1:6" ht="22.5" x14ac:dyDescent="0.2">
      <c r="A215" s="24" t="s">
        <v>298</v>
      </c>
      <c r="B215" s="48" t="s">
        <v>89</v>
      </c>
      <c r="C215" s="57" t="s">
        <v>299</v>
      </c>
      <c r="D215" s="22">
        <v>1144500</v>
      </c>
      <c r="E215" s="43">
        <v>535000</v>
      </c>
      <c r="F215" s="25">
        <f t="shared" si="7"/>
        <v>609500</v>
      </c>
    </row>
    <row r="216" spans="1:6" ht="22.5" x14ac:dyDescent="0.2">
      <c r="A216" s="24" t="s">
        <v>300</v>
      </c>
      <c r="B216" s="48" t="s">
        <v>89</v>
      </c>
      <c r="C216" s="57" t="s">
        <v>301</v>
      </c>
      <c r="D216" s="22">
        <v>650000</v>
      </c>
      <c r="E216" s="43">
        <v>325000</v>
      </c>
      <c r="F216" s="25">
        <f t="shared" si="7"/>
        <v>325000</v>
      </c>
    </row>
    <row r="217" spans="1:6" ht="45" x14ac:dyDescent="0.2">
      <c r="A217" s="24" t="s">
        <v>302</v>
      </c>
      <c r="B217" s="48" t="s">
        <v>89</v>
      </c>
      <c r="C217" s="57" t="s">
        <v>303</v>
      </c>
      <c r="D217" s="22">
        <v>650000</v>
      </c>
      <c r="E217" s="43">
        <v>325000</v>
      </c>
      <c r="F217" s="25">
        <f t="shared" si="7"/>
        <v>325000</v>
      </c>
    </row>
    <row r="218" spans="1:6" ht="22.5" x14ac:dyDescent="0.2">
      <c r="A218" s="24" t="s">
        <v>304</v>
      </c>
      <c r="B218" s="48" t="s">
        <v>89</v>
      </c>
      <c r="C218" s="57" t="s">
        <v>305</v>
      </c>
      <c r="D218" s="22">
        <v>650000</v>
      </c>
      <c r="E218" s="43">
        <v>325000</v>
      </c>
      <c r="F218" s="25">
        <f t="shared" si="7"/>
        <v>325000</v>
      </c>
    </row>
    <row r="219" spans="1:6" ht="33.75" x14ac:dyDescent="0.2">
      <c r="A219" s="24" t="s">
        <v>306</v>
      </c>
      <c r="B219" s="48" t="s">
        <v>89</v>
      </c>
      <c r="C219" s="57" t="s">
        <v>307</v>
      </c>
      <c r="D219" s="22">
        <v>104500</v>
      </c>
      <c r="E219" s="43">
        <v>15000</v>
      </c>
      <c r="F219" s="25">
        <f t="shared" si="7"/>
        <v>89500</v>
      </c>
    </row>
    <row r="220" spans="1:6" ht="45" x14ac:dyDescent="0.2">
      <c r="A220" s="24" t="s">
        <v>302</v>
      </c>
      <c r="B220" s="48" t="s">
        <v>89</v>
      </c>
      <c r="C220" s="57" t="s">
        <v>308</v>
      </c>
      <c r="D220" s="22">
        <v>104500</v>
      </c>
      <c r="E220" s="43">
        <v>15000</v>
      </c>
      <c r="F220" s="25">
        <f t="shared" si="7"/>
        <v>89500</v>
      </c>
    </row>
    <row r="221" spans="1:6" ht="22.5" x14ac:dyDescent="0.2">
      <c r="A221" s="24" t="s">
        <v>304</v>
      </c>
      <c r="B221" s="48" t="s">
        <v>89</v>
      </c>
      <c r="C221" s="57" t="s">
        <v>309</v>
      </c>
      <c r="D221" s="22">
        <v>104500</v>
      </c>
      <c r="E221" s="43">
        <v>15000</v>
      </c>
      <c r="F221" s="25">
        <f t="shared" si="7"/>
        <v>89500</v>
      </c>
    </row>
    <row r="222" spans="1:6" ht="22.5" x14ac:dyDescent="0.2">
      <c r="A222" s="24" t="s">
        <v>310</v>
      </c>
      <c r="B222" s="48" t="s">
        <v>89</v>
      </c>
      <c r="C222" s="57" t="s">
        <v>311</v>
      </c>
      <c r="D222" s="22">
        <v>390000</v>
      </c>
      <c r="E222" s="43">
        <v>195000</v>
      </c>
      <c r="F222" s="25">
        <f t="shared" si="7"/>
        <v>195000</v>
      </c>
    </row>
    <row r="223" spans="1:6" ht="45" x14ac:dyDescent="0.2">
      <c r="A223" s="24" t="s">
        <v>302</v>
      </c>
      <c r="B223" s="48" t="s">
        <v>89</v>
      </c>
      <c r="C223" s="57" t="s">
        <v>312</v>
      </c>
      <c r="D223" s="22">
        <v>390000</v>
      </c>
      <c r="E223" s="43">
        <v>195000</v>
      </c>
      <c r="F223" s="25">
        <f t="shared" si="7"/>
        <v>195000</v>
      </c>
    </row>
    <row r="224" spans="1:6" ht="22.5" x14ac:dyDescent="0.2">
      <c r="A224" s="24" t="s">
        <v>304</v>
      </c>
      <c r="B224" s="48" t="s">
        <v>89</v>
      </c>
      <c r="C224" s="57" t="s">
        <v>313</v>
      </c>
      <c r="D224" s="22">
        <v>390000</v>
      </c>
      <c r="E224" s="43">
        <v>195000</v>
      </c>
      <c r="F224" s="25">
        <f t="shared" si="7"/>
        <v>195000</v>
      </c>
    </row>
    <row r="225" spans="1:6" x14ac:dyDescent="0.2">
      <c r="A225" s="78" t="s">
        <v>314</v>
      </c>
      <c r="B225" s="79" t="s">
        <v>89</v>
      </c>
      <c r="C225" s="80" t="s">
        <v>315</v>
      </c>
      <c r="D225" s="81">
        <v>10010400</v>
      </c>
      <c r="E225" s="82">
        <v>4810200</v>
      </c>
      <c r="F225" s="83">
        <f t="shared" si="7"/>
        <v>5200200</v>
      </c>
    </row>
    <row r="226" spans="1:6" x14ac:dyDescent="0.2">
      <c r="A226" s="78" t="s">
        <v>316</v>
      </c>
      <c r="B226" s="79" t="s">
        <v>89</v>
      </c>
      <c r="C226" s="80" t="s">
        <v>317</v>
      </c>
      <c r="D226" s="81">
        <v>10010400</v>
      </c>
      <c r="E226" s="82">
        <v>4810200</v>
      </c>
      <c r="F226" s="83">
        <f t="shared" si="7"/>
        <v>5200200</v>
      </c>
    </row>
    <row r="227" spans="1:6" ht="45" x14ac:dyDescent="0.2">
      <c r="A227" s="24" t="s">
        <v>167</v>
      </c>
      <c r="B227" s="48" t="s">
        <v>89</v>
      </c>
      <c r="C227" s="57" t="s">
        <v>318</v>
      </c>
      <c r="D227" s="22">
        <v>10010400</v>
      </c>
      <c r="E227" s="43">
        <v>4810200</v>
      </c>
      <c r="F227" s="25">
        <f t="shared" si="7"/>
        <v>5200200</v>
      </c>
    </row>
    <row r="228" spans="1:6" ht="22.5" x14ac:dyDescent="0.2">
      <c r="A228" s="24" t="s">
        <v>319</v>
      </c>
      <c r="B228" s="48" t="s">
        <v>89</v>
      </c>
      <c r="C228" s="57" t="s">
        <v>320</v>
      </c>
      <c r="D228" s="22">
        <v>10010400</v>
      </c>
      <c r="E228" s="43">
        <v>4810200</v>
      </c>
      <c r="F228" s="25">
        <f t="shared" si="7"/>
        <v>5200200</v>
      </c>
    </row>
    <row r="229" spans="1:6" ht="33.75" x14ac:dyDescent="0.2">
      <c r="A229" s="24" t="s">
        <v>321</v>
      </c>
      <c r="B229" s="48" t="s">
        <v>89</v>
      </c>
      <c r="C229" s="57" t="s">
        <v>322</v>
      </c>
      <c r="D229" s="22">
        <v>1900000</v>
      </c>
      <c r="E229" s="43">
        <v>705000</v>
      </c>
      <c r="F229" s="25">
        <f t="shared" si="7"/>
        <v>1195000</v>
      </c>
    </row>
    <row r="230" spans="1:6" ht="45" x14ac:dyDescent="0.2">
      <c r="A230" s="24" t="s">
        <v>302</v>
      </c>
      <c r="B230" s="48" t="s">
        <v>89</v>
      </c>
      <c r="C230" s="57" t="s">
        <v>323</v>
      </c>
      <c r="D230" s="22">
        <v>1900000</v>
      </c>
      <c r="E230" s="43">
        <v>705000</v>
      </c>
      <c r="F230" s="25">
        <f t="shared" si="7"/>
        <v>1195000</v>
      </c>
    </row>
    <row r="231" spans="1:6" ht="22.5" x14ac:dyDescent="0.2">
      <c r="A231" s="24" t="s">
        <v>304</v>
      </c>
      <c r="B231" s="48" t="s">
        <v>89</v>
      </c>
      <c r="C231" s="57" t="s">
        <v>324</v>
      </c>
      <c r="D231" s="22">
        <v>1900000</v>
      </c>
      <c r="E231" s="43">
        <v>705000</v>
      </c>
      <c r="F231" s="25">
        <f t="shared" si="7"/>
        <v>1195000</v>
      </c>
    </row>
    <row r="232" spans="1:6" ht="22.5" x14ac:dyDescent="0.2">
      <c r="A232" s="24" t="s">
        <v>325</v>
      </c>
      <c r="B232" s="48" t="s">
        <v>89</v>
      </c>
      <c r="C232" s="57" t="s">
        <v>326</v>
      </c>
      <c r="D232" s="22">
        <v>100000</v>
      </c>
      <c r="E232" s="43">
        <v>100000</v>
      </c>
      <c r="F232" s="25" t="str">
        <f t="shared" si="7"/>
        <v>-</v>
      </c>
    </row>
    <row r="233" spans="1:6" ht="45" x14ac:dyDescent="0.2">
      <c r="A233" s="24" t="s">
        <v>302</v>
      </c>
      <c r="B233" s="48" t="s">
        <v>89</v>
      </c>
      <c r="C233" s="57" t="s">
        <v>327</v>
      </c>
      <c r="D233" s="22">
        <v>100000</v>
      </c>
      <c r="E233" s="43">
        <v>100000</v>
      </c>
      <c r="F233" s="25" t="str">
        <f t="shared" si="7"/>
        <v>-</v>
      </c>
    </row>
    <row r="234" spans="1:6" ht="22.5" x14ac:dyDescent="0.2">
      <c r="A234" s="24" t="s">
        <v>304</v>
      </c>
      <c r="B234" s="48" t="s">
        <v>89</v>
      </c>
      <c r="C234" s="57" t="s">
        <v>328</v>
      </c>
      <c r="D234" s="22">
        <v>100000</v>
      </c>
      <c r="E234" s="43">
        <v>100000</v>
      </c>
      <c r="F234" s="25" t="str">
        <f t="shared" si="7"/>
        <v>-</v>
      </c>
    </row>
    <row r="235" spans="1:6" x14ac:dyDescent="0.2">
      <c r="A235" s="24" t="s">
        <v>329</v>
      </c>
      <c r="B235" s="48" t="s">
        <v>89</v>
      </c>
      <c r="C235" s="57" t="s">
        <v>330</v>
      </c>
      <c r="D235" s="22">
        <v>8010400</v>
      </c>
      <c r="E235" s="43">
        <v>4005200</v>
      </c>
      <c r="F235" s="25">
        <f t="shared" si="7"/>
        <v>4005200</v>
      </c>
    </row>
    <row r="236" spans="1:6" ht="45" x14ac:dyDescent="0.2">
      <c r="A236" s="24" t="s">
        <v>302</v>
      </c>
      <c r="B236" s="48" t="s">
        <v>89</v>
      </c>
      <c r="C236" s="57" t="s">
        <v>331</v>
      </c>
      <c r="D236" s="22">
        <v>8010400</v>
      </c>
      <c r="E236" s="43">
        <v>4005200</v>
      </c>
      <c r="F236" s="25">
        <f t="shared" si="7"/>
        <v>4005200</v>
      </c>
    </row>
    <row r="237" spans="1:6" ht="22.5" x14ac:dyDescent="0.2">
      <c r="A237" s="24" t="s">
        <v>304</v>
      </c>
      <c r="B237" s="48" t="s">
        <v>89</v>
      </c>
      <c r="C237" s="57" t="s">
        <v>332</v>
      </c>
      <c r="D237" s="22">
        <v>8010400</v>
      </c>
      <c r="E237" s="43">
        <v>4005200</v>
      </c>
      <c r="F237" s="25">
        <f t="shared" si="7"/>
        <v>4005200</v>
      </c>
    </row>
    <row r="238" spans="1:6" x14ac:dyDescent="0.2">
      <c r="A238" s="78" t="s">
        <v>333</v>
      </c>
      <c r="B238" s="79" t="s">
        <v>89</v>
      </c>
      <c r="C238" s="80" t="s">
        <v>334</v>
      </c>
      <c r="D238" s="81">
        <v>2397200</v>
      </c>
      <c r="E238" s="82">
        <v>1210145</v>
      </c>
      <c r="F238" s="83">
        <f t="shared" si="7"/>
        <v>1187055</v>
      </c>
    </row>
    <row r="239" spans="1:6" ht="15.75" customHeight="1" x14ac:dyDescent="0.2">
      <c r="A239" s="78" t="s">
        <v>335</v>
      </c>
      <c r="B239" s="79" t="s">
        <v>89</v>
      </c>
      <c r="C239" s="80" t="s">
        <v>336</v>
      </c>
      <c r="D239" s="81">
        <v>1517200</v>
      </c>
      <c r="E239" s="82">
        <v>632145</v>
      </c>
      <c r="F239" s="83">
        <f t="shared" si="7"/>
        <v>885055</v>
      </c>
    </row>
    <row r="240" spans="1:6" ht="33.75" x14ac:dyDescent="0.2">
      <c r="A240" s="24" t="s">
        <v>337</v>
      </c>
      <c r="B240" s="48" t="s">
        <v>89</v>
      </c>
      <c r="C240" s="57" t="s">
        <v>338</v>
      </c>
      <c r="D240" s="22">
        <v>1517200</v>
      </c>
      <c r="E240" s="43">
        <v>632145</v>
      </c>
      <c r="F240" s="25">
        <f t="shared" si="7"/>
        <v>885055</v>
      </c>
    </row>
    <row r="241" spans="1:6" ht="22.5" x14ac:dyDescent="0.2">
      <c r="A241" s="24" t="s">
        <v>339</v>
      </c>
      <c r="B241" s="48" t="s">
        <v>89</v>
      </c>
      <c r="C241" s="57" t="s">
        <v>340</v>
      </c>
      <c r="D241" s="22">
        <v>1517200</v>
      </c>
      <c r="E241" s="43">
        <v>632145</v>
      </c>
      <c r="F241" s="25">
        <f t="shared" si="7"/>
        <v>885055</v>
      </c>
    </row>
    <row r="242" spans="1:6" x14ac:dyDescent="0.2">
      <c r="A242" s="78" t="s">
        <v>341</v>
      </c>
      <c r="B242" s="79" t="s">
        <v>89</v>
      </c>
      <c r="C242" s="80" t="s">
        <v>342</v>
      </c>
      <c r="D242" s="81">
        <v>880000</v>
      </c>
      <c r="E242" s="82">
        <v>578000</v>
      </c>
      <c r="F242" s="83">
        <f t="shared" si="7"/>
        <v>302000</v>
      </c>
    </row>
    <row r="243" spans="1:6" ht="45" x14ac:dyDescent="0.2">
      <c r="A243" s="24" t="s">
        <v>167</v>
      </c>
      <c r="B243" s="48" t="s">
        <v>89</v>
      </c>
      <c r="C243" s="57" t="s">
        <v>343</v>
      </c>
      <c r="D243" s="22">
        <v>880000</v>
      </c>
      <c r="E243" s="43">
        <v>578000</v>
      </c>
      <c r="F243" s="25">
        <f t="shared" si="7"/>
        <v>302000</v>
      </c>
    </row>
    <row r="244" spans="1:6" ht="33.75" x14ac:dyDescent="0.2">
      <c r="A244" s="24" t="s">
        <v>169</v>
      </c>
      <c r="B244" s="48" t="s">
        <v>89</v>
      </c>
      <c r="C244" s="57" t="s">
        <v>344</v>
      </c>
      <c r="D244" s="22">
        <v>880000</v>
      </c>
      <c r="E244" s="43">
        <v>578000</v>
      </c>
      <c r="F244" s="25">
        <f t="shared" si="7"/>
        <v>302000</v>
      </c>
    </row>
    <row r="245" spans="1:6" ht="22.5" x14ac:dyDescent="0.2">
      <c r="A245" s="24" t="s">
        <v>175</v>
      </c>
      <c r="B245" s="48" t="s">
        <v>89</v>
      </c>
      <c r="C245" s="57" t="s">
        <v>345</v>
      </c>
      <c r="D245" s="22">
        <v>680000</v>
      </c>
      <c r="E245" s="43">
        <v>448000</v>
      </c>
      <c r="F245" s="25">
        <f t="shared" si="7"/>
        <v>232000</v>
      </c>
    </row>
    <row r="246" spans="1:6" ht="22.5" x14ac:dyDescent="0.2">
      <c r="A246" s="24" t="s">
        <v>346</v>
      </c>
      <c r="B246" s="48" t="s">
        <v>89</v>
      </c>
      <c r="C246" s="57" t="s">
        <v>347</v>
      </c>
      <c r="D246" s="22">
        <v>680000</v>
      </c>
      <c r="E246" s="43">
        <v>448000</v>
      </c>
      <c r="F246" s="25">
        <f t="shared" si="7"/>
        <v>232000</v>
      </c>
    </row>
    <row r="247" spans="1:6" x14ac:dyDescent="0.2">
      <c r="A247" s="24" t="s">
        <v>348</v>
      </c>
      <c r="B247" s="48" t="s">
        <v>89</v>
      </c>
      <c r="C247" s="57" t="s">
        <v>349</v>
      </c>
      <c r="D247" s="22">
        <v>680000</v>
      </c>
      <c r="E247" s="43">
        <v>448000</v>
      </c>
      <c r="F247" s="25">
        <f t="shared" si="7"/>
        <v>232000</v>
      </c>
    </row>
    <row r="248" spans="1:6" ht="22.5" x14ac:dyDescent="0.2">
      <c r="A248" s="24" t="s">
        <v>350</v>
      </c>
      <c r="B248" s="48" t="s">
        <v>89</v>
      </c>
      <c r="C248" s="57" t="s">
        <v>351</v>
      </c>
      <c r="D248" s="22">
        <v>200000</v>
      </c>
      <c r="E248" s="43">
        <v>130000</v>
      </c>
      <c r="F248" s="25">
        <f t="shared" si="7"/>
        <v>70000</v>
      </c>
    </row>
    <row r="249" spans="1:6" x14ac:dyDescent="0.2">
      <c r="A249" s="24" t="s">
        <v>348</v>
      </c>
      <c r="B249" s="48" t="s">
        <v>89</v>
      </c>
      <c r="C249" s="57" t="s">
        <v>352</v>
      </c>
      <c r="D249" s="22">
        <v>200000</v>
      </c>
      <c r="E249" s="43">
        <v>130000</v>
      </c>
      <c r="F249" s="25">
        <f t="shared" ref="F249:F262" si="8">IF(OR(D249="-",E249=D249),"-",D249-IF(E249="-",0,E249))</f>
        <v>70000</v>
      </c>
    </row>
    <row r="250" spans="1:6" x14ac:dyDescent="0.2">
      <c r="A250" s="78" t="s">
        <v>353</v>
      </c>
      <c r="B250" s="79" t="s">
        <v>89</v>
      </c>
      <c r="C250" s="80" t="s">
        <v>354</v>
      </c>
      <c r="D250" s="81">
        <v>1297490</v>
      </c>
      <c r="E250" s="82">
        <v>992115</v>
      </c>
      <c r="F250" s="83">
        <f t="shared" si="8"/>
        <v>305375</v>
      </c>
    </row>
    <row r="251" spans="1:6" x14ac:dyDescent="0.2">
      <c r="A251" s="78" t="s">
        <v>355</v>
      </c>
      <c r="B251" s="79" t="s">
        <v>89</v>
      </c>
      <c r="C251" s="80" t="s">
        <v>356</v>
      </c>
      <c r="D251" s="81">
        <v>1297490</v>
      </c>
      <c r="E251" s="82">
        <v>992115</v>
      </c>
      <c r="F251" s="83">
        <f t="shared" si="8"/>
        <v>305375</v>
      </c>
    </row>
    <row r="252" spans="1:6" ht="45" x14ac:dyDescent="0.2">
      <c r="A252" s="24" t="s">
        <v>167</v>
      </c>
      <c r="B252" s="48" t="s">
        <v>89</v>
      </c>
      <c r="C252" s="57" t="s">
        <v>357</v>
      </c>
      <c r="D252" s="22">
        <v>1297490</v>
      </c>
      <c r="E252" s="43">
        <v>992115</v>
      </c>
      <c r="F252" s="25">
        <f t="shared" si="8"/>
        <v>305375</v>
      </c>
    </row>
    <row r="253" spans="1:6" ht="22.5" x14ac:dyDescent="0.2">
      <c r="A253" s="24" t="s">
        <v>358</v>
      </c>
      <c r="B253" s="48" t="s">
        <v>89</v>
      </c>
      <c r="C253" s="57" t="s">
        <v>359</v>
      </c>
      <c r="D253" s="22">
        <v>1297490</v>
      </c>
      <c r="E253" s="43">
        <v>992115</v>
      </c>
      <c r="F253" s="25">
        <f t="shared" si="8"/>
        <v>305375</v>
      </c>
    </row>
    <row r="254" spans="1:6" ht="22.5" x14ac:dyDescent="0.2">
      <c r="A254" s="24" t="s">
        <v>360</v>
      </c>
      <c r="B254" s="48" t="s">
        <v>89</v>
      </c>
      <c r="C254" s="57" t="s">
        <v>361</v>
      </c>
      <c r="D254" s="22">
        <v>222000</v>
      </c>
      <c r="E254" s="43">
        <v>147000</v>
      </c>
      <c r="F254" s="25">
        <f t="shared" si="8"/>
        <v>75000</v>
      </c>
    </row>
    <row r="255" spans="1:6" ht="45" x14ac:dyDescent="0.2">
      <c r="A255" s="24" t="s">
        <v>302</v>
      </c>
      <c r="B255" s="48" t="s">
        <v>89</v>
      </c>
      <c r="C255" s="57" t="s">
        <v>362</v>
      </c>
      <c r="D255" s="22">
        <v>222000</v>
      </c>
      <c r="E255" s="43">
        <v>147000</v>
      </c>
      <c r="F255" s="25">
        <f t="shared" si="8"/>
        <v>75000</v>
      </c>
    </row>
    <row r="256" spans="1:6" ht="22.5" x14ac:dyDescent="0.2">
      <c r="A256" s="24" t="s">
        <v>304</v>
      </c>
      <c r="B256" s="48" t="s">
        <v>89</v>
      </c>
      <c r="C256" s="57" t="s">
        <v>363</v>
      </c>
      <c r="D256" s="22">
        <v>222000</v>
      </c>
      <c r="E256" s="43">
        <v>147000</v>
      </c>
      <c r="F256" s="25">
        <f t="shared" si="8"/>
        <v>75000</v>
      </c>
    </row>
    <row r="257" spans="1:6" ht="22.5" x14ac:dyDescent="0.2">
      <c r="A257" s="24" t="s">
        <v>364</v>
      </c>
      <c r="B257" s="48" t="s">
        <v>89</v>
      </c>
      <c r="C257" s="57" t="s">
        <v>365</v>
      </c>
      <c r="D257" s="22">
        <v>488000</v>
      </c>
      <c r="E257" s="43">
        <v>274000</v>
      </c>
      <c r="F257" s="25">
        <f t="shared" si="8"/>
        <v>214000</v>
      </c>
    </row>
    <row r="258" spans="1:6" ht="45" x14ac:dyDescent="0.2">
      <c r="A258" s="24" t="s">
        <v>302</v>
      </c>
      <c r="B258" s="48" t="s">
        <v>89</v>
      </c>
      <c r="C258" s="57" t="s">
        <v>366</v>
      </c>
      <c r="D258" s="22">
        <v>488000</v>
      </c>
      <c r="E258" s="43">
        <v>274000</v>
      </c>
      <c r="F258" s="25">
        <f t="shared" si="8"/>
        <v>214000</v>
      </c>
    </row>
    <row r="259" spans="1:6" ht="22.5" x14ac:dyDescent="0.2">
      <c r="A259" s="24" t="s">
        <v>304</v>
      </c>
      <c r="B259" s="48" t="s">
        <v>89</v>
      </c>
      <c r="C259" s="57" t="s">
        <v>367</v>
      </c>
      <c r="D259" s="22">
        <v>488000</v>
      </c>
      <c r="E259" s="43">
        <v>274000</v>
      </c>
      <c r="F259" s="25">
        <f t="shared" si="8"/>
        <v>214000</v>
      </c>
    </row>
    <row r="260" spans="1:6" x14ac:dyDescent="0.2">
      <c r="A260" s="24" t="s">
        <v>368</v>
      </c>
      <c r="B260" s="48" t="s">
        <v>89</v>
      </c>
      <c r="C260" s="57" t="s">
        <v>369</v>
      </c>
      <c r="D260" s="22">
        <v>587490</v>
      </c>
      <c r="E260" s="43">
        <v>571115</v>
      </c>
      <c r="F260" s="25">
        <f t="shared" si="8"/>
        <v>16375</v>
      </c>
    </row>
    <row r="261" spans="1:6" ht="45" x14ac:dyDescent="0.2">
      <c r="A261" s="24" t="s">
        <v>302</v>
      </c>
      <c r="B261" s="48" t="s">
        <v>89</v>
      </c>
      <c r="C261" s="57" t="s">
        <v>370</v>
      </c>
      <c r="D261" s="22">
        <v>587490</v>
      </c>
      <c r="E261" s="43">
        <v>571115</v>
      </c>
      <c r="F261" s="25">
        <f t="shared" si="8"/>
        <v>16375</v>
      </c>
    </row>
    <row r="262" spans="1:6" ht="23.25" thickBot="1" x14ac:dyDescent="0.25">
      <c r="A262" s="24" t="s">
        <v>304</v>
      </c>
      <c r="B262" s="48" t="s">
        <v>89</v>
      </c>
      <c r="C262" s="57" t="s">
        <v>371</v>
      </c>
      <c r="D262" s="22">
        <v>587490</v>
      </c>
      <c r="E262" s="43">
        <v>571115</v>
      </c>
      <c r="F262" s="25">
        <f t="shared" si="8"/>
        <v>16375</v>
      </c>
    </row>
    <row r="263" spans="1:6" ht="9" customHeight="1" thickBot="1" x14ac:dyDescent="0.25">
      <c r="A263" s="89"/>
      <c r="B263" s="90"/>
      <c r="C263" s="91"/>
      <c r="D263" s="92"/>
      <c r="E263" s="90"/>
      <c r="F263" s="90"/>
    </row>
    <row r="264" spans="1:6" ht="13.5" customHeight="1" thickBot="1" x14ac:dyDescent="0.25">
      <c r="A264" s="47" t="s">
        <v>372</v>
      </c>
      <c r="B264" s="44" t="s">
        <v>373</v>
      </c>
      <c r="C264" s="60" t="s">
        <v>90</v>
      </c>
      <c r="D264" s="45">
        <v>-6137274</v>
      </c>
      <c r="E264" s="45">
        <v>25338162.73</v>
      </c>
      <c r="F264" s="46" t="s">
        <v>374</v>
      </c>
    </row>
  </sheetData>
  <mergeCells count="8">
    <mergeCell ref="D1:F1"/>
    <mergeCell ref="A2:F2"/>
    <mergeCell ref="F4:F9"/>
    <mergeCell ref="A4:A11"/>
    <mergeCell ref="B4:B11"/>
    <mergeCell ref="C4:C9"/>
    <mergeCell ref="D4:D11"/>
    <mergeCell ref="E4:E9"/>
  </mergeCells>
  <conditionalFormatting sqref="E87:F87">
    <cfRule type="cellIs" dxfId="290" priority="380" stopIfTrue="1" operator="equal">
      <formula>0</formula>
    </cfRule>
  </conditionalFormatting>
  <conditionalFormatting sqref="E88:F88">
    <cfRule type="cellIs" dxfId="289" priority="378" stopIfTrue="1" operator="equal">
      <formula>0</formula>
    </cfRule>
  </conditionalFormatting>
  <conditionalFormatting sqref="E89:F89">
    <cfRule type="cellIs" dxfId="288" priority="376" stopIfTrue="1" operator="equal">
      <formula>0</formula>
    </cfRule>
  </conditionalFormatting>
  <conditionalFormatting sqref="E90:F90">
    <cfRule type="cellIs" dxfId="287" priority="373" stopIfTrue="1" operator="equal">
      <formula>0</formula>
    </cfRule>
  </conditionalFormatting>
  <conditionalFormatting sqref="E91:F91">
    <cfRule type="cellIs" dxfId="286" priority="371" stopIfTrue="1" operator="equal">
      <formula>0</formula>
    </cfRule>
  </conditionalFormatting>
  <conditionalFormatting sqref="E92:F92">
    <cfRule type="cellIs" dxfId="285" priority="369" stopIfTrue="1" operator="equal">
      <formula>0</formula>
    </cfRule>
  </conditionalFormatting>
  <conditionalFormatting sqref="E93:F93">
    <cfRule type="cellIs" dxfId="284" priority="367" stopIfTrue="1" operator="equal">
      <formula>0</formula>
    </cfRule>
  </conditionalFormatting>
  <conditionalFormatting sqref="E94:F94">
    <cfRule type="cellIs" dxfId="283" priority="364" stopIfTrue="1" operator="equal">
      <formula>0</formula>
    </cfRule>
  </conditionalFormatting>
  <conditionalFormatting sqref="E95:F95">
    <cfRule type="cellIs" dxfId="282" priority="363" stopIfTrue="1" operator="equal">
      <formula>0</formula>
    </cfRule>
  </conditionalFormatting>
  <conditionalFormatting sqref="E96:F96">
    <cfRule type="cellIs" dxfId="281" priority="360" stopIfTrue="1" operator="equal">
      <formula>0</formula>
    </cfRule>
  </conditionalFormatting>
  <conditionalFormatting sqref="E97:F97">
    <cfRule type="cellIs" dxfId="280" priority="357" stopIfTrue="1" operator="equal">
      <formula>0</formula>
    </cfRule>
  </conditionalFormatting>
  <conditionalFormatting sqref="E98:F98">
    <cfRule type="cellIs" dxfId="279" priority="355" stopIfTrue="1" operator="equal">
      <formula>0</formula>
    </cfRule>
  </conditionalFormatting>
  <conditionalFormatting sqref="E99:F99">
    <cfRule type="cellIs" dxfId="278" priority="353" stopIfTrue="1" operator="equal">
      <formula>0</formula>
    </cfRule>
  </conditionalFormatting>
  <conditionalFormatting sqref="E100:F100">
    <cfRule type="cellIs" dxfId="277" priority="351" stopIfTrue="1" operator="equal">
      <formula>0</formula>
    </cfRule>
  </conditionalFormatting>
  <conditionalFormatting sqref="E101:F101">
    <cfRule type="cellIs" dxfId="276" priority="349" stopIfTrue="1" operator="equal">
      <formula>0</formula>
    </cfRule>
  </conditionalFormatting>
  <conditionalFormatting sqref="E102:F102">
    <cfRule type="cellIs" dxfId="275" priority="348" stopIfTrue="1" operator="equal">
      <formula>0</formula>
    </cfRule>
  </conditionalFormatting>
  <conditionalFormatting sqref="E103:F103">
    <cfRule type="cellIs" dxfId="274" priority="347" stopIfTrue="1" operator="equal">
      <formula>0</formula>
    </cfRule>
  </conditionalFormatting>
  <conditionalFormatting sqref="E104:F104">
    <cfRule type="cellIs" dxfId="273" priority="345" stopIfTrue="1" operator="equal">
      <formula>0</formula>
    </cfRule>
  </conditionalFormatting>
  <conditionalFormatting sqref="E105:F105">
    <cfRule type="cellIs" dxfId="272" priority="344" stopIfTrue="1" operator="equal">
      <formula>0</formula>
    </cfRule>
  </conditionalFormatting>
  <conditionalFormatting sqref="E106:F106">
    <cfRule type="cellIs" dxfId="271" priority="341" stopIfTrue="1" operator="equal">
      <formula>0</formula>
    </cfRule>
  </conditionalFormatting>
  <conditionalFormatting sqref="E107:F107">
    <cfRule type="cellIs" dxfId="270" priority="339" stopIfTrue="1" operator="equal">
      <formula>0</formula>
    </cfRule>
  </conditionalFormatting>
  <conditionalFormatting sqref="E108:F108">
    <cfRule type="cellIs" dxfId="269" priority="337" stopIfTrue="1" operator="equal">
      <formula>0</formula>
    </cfRule>
  </conditionalFormatting>
  <conditionalFormatting sqref="E109:F109">
    <cfRule type="cellIs" dxfId="268" priority="336" stopIfTrue="1" operator="equal">
      <formula>0</formula>
    </cfRule>
  </conditionalFormatting>
  <conditionalFormatting sqref="E110:F110">
    <cfRule type="cellIs" dxfId="267" priority="335" stopIfTrue="1" operator="equal">
      <formula>0</formula>
    </cfRule>
  </conditionalFormatting>
  <conditionalFormatting sqref="E111:F111">
    <cfRule type="cellIs" dxfId="266" priority="334" stopIfTrue="1" operator="equal">
      <formula>0</formula>
    </cfRule>
  </conditionalFormatting>
  <conditionalFormatting sqref="E112:F112">
    <cfRule type="cellIs" dxfId="265" priority="333" stopIfTrue="1" operator="equal">
      <formula>0</formula>
    </cfRule>
  </conditionalFormatting>
  <conditionalFormatting sqref="E113:F113">
    <cfRule type="cellIs" dxfId="264" priority="330" stopIfTrue="1" operator="equal">
      <formula>0</formula>
    </cfRule>
  </conditionalFormatting>
  <conditionalFormatting sqref="E114:F114">
    <cfRule type="cellIs" dxfId="263" priority="328" stopIfTrue="1" operator="equal">
      <formula>0</formula>
    </cfRule>
  </conditionalFormatting>
  <conditionalFormatting sqref="E115:F115">
    <cfRule type="cellIs" dxfId="262" priority="327" stopIfTrue="1" operator="equal">
      <formula>0</formula>
    </cfRule>
  </conditionalFormatting>
  <conditionalFormatting sqref="E116:F116">
    <cfRule type="cellIs" dxfId="261" priority="325" stopIfTrue="1" operator="equal">
      <formula>0</formula>
    </cfRule>
  </conditionalFormatting>
  <conditionalFormatting sqref="E117:F117">
    <cfRule type="cellIs" dxfId="260" priority="323" stopIfTrue="1" operator="equal">
      <formula>0</formula>
    </cfRule>
  </conditionalFormatting>
  <conditionalFormatting sqref="E118:F118">
    <cfRule type="cellIs" dxfId="259" priority="321" stopIfTrue="1" operator="equal">
      <formula>0</formula>
    </cfRule>
  </conditionalFormatting>
  <conditionalFormatting sqref="E119:F119">
    <cfRule type="cellIs" dxfId="258" priority="320" stopIfTrue="1" operator="equal">
      <formula>0</formula>
    </cfRule>
  </conditionalFormatting>
  <conditionalFormatting sqref="E120:F120">
    <cfRule type="cellIs" dxfId="257" priority="317" stopIfTrue="1" operator="equal">
      <formula>0</formula>
    </cfRule>
  </conditionalFormatting>
  <conditionalFormatting sqref="E121:F121">
    <cfRule type="cellIs" dxfId="256" priority="315" stopIfTrue="1" operator="equal">
      <formula>0</formula>
    </cfRule>
  </conditionalFormatting>
  <conditionalFormatting sqref="E122:F122">
    <cfRule type="cellIs" dxfId="255" priority="314" stopIfTrue="1" operator="equal">
      <formula>0</formula>
    </cfRule>
  </conditionalFormatting>
  <conditionalFormatting sqref="E123:F123">
    <cfRule type="cellIs" dxfId="254" priority="311" stopIfTrue="1" operator="equal">
      <formula>0</formula>
    </cfRule>
  </conditionalFormatting>
  <conditionalFormatting sqref="E124:F124">
    <cfRule type="cellIs" dxfId="253" priority="309" stopIfTrue="1" operator="equal">
      <formula>0</formula>
    </cfRule>
  </conditionalFormatting>
  <conditionalFormatting sqref="E125:F125">
    <cfRule type="cellIs" dxfId="252" priority="307" stopIfTrue="1" operator="equal">
      <formula>0</formula>
    </cfRule>
  </conditionalFormatting>
  <conditionalFormatting sqref="E126:F126">
    <cfRule type="cellIs" dxfId="251" priority="304" stopIfTrue="1" operator="equal">
      <formula>0</formula>
    </cfRule>
  </conditionalFormatting>
  <conditionalFormatting sqref="E127:F127">
    <cfRule type="cellIs" dxfId="250" priority="302" stopIfTrue="1" operator="equal">
      <formula>0</formula>
    </cfRule>
  </conditionalFormatting>
  <conditionalFormatting sqref="E128:F128">
    <cfRule type="cellIs" dxfId="249" priority="300" stopIfTrue="1" operator="equal">
      <formula>0</formula>
    </cfRule>
  </conditionalFormatting>
  <conditionalFormatting sqref="E129:F129">
    <cfRule type="cellIs" dxfId="248" priority="297" stopIfTrue="1" operator="equal">
      <formula>0</formula>
    </cfRule>
  </conditionalFormatting>
  <conditionalFormatting sqref="E130:F130">
    <cfRule type="cellIs" dxfId="247" priority="295" stopIfTrue="1" operator="equal">
      <formula>0</formula>
    </cfRule>
  </conditionalFormatting>
  <conditionalFormatting sqref="E131:F131">
    <cfRule type="cellIs" dxfId="246" priority="292" stopIfTrue="1" operator="equal">
      <formula>0</formula>
    </cfRule>
  </conditionalFormatting>
  <conditionalFormatting sqref="E132:F132">
    <cfRule type="cellIs" dxfId="245" priority="290" stopIfTrue="1" operator="equal">
      <formula>0</formula>
    </cfRule>
  </conditionalFormatting>
  <conditionalFormatting sqref="E133:F133">
    <cfRule type="cellIs" dxfId="244" priority="287" stopIfTrue="1" operator="equal">
      <formula>0</formula>
    </cfRule>
  </conditionalFormatting>
  <conditionalFormatting sqref="E134:F134">
    <cfRule type="cellIs" dxfId="243" priority="285" stopIfTrue="1" operator="equal">
      <formula>0</formula>
    </cfRule>
  </conditionalFormatting>
  <conditionalFormatting sqref="E135:F135">
    <cfRule type="cellIs" dxfId="242" priority="283" stopIfTrue="1" operator="equal">
      <formula>0</formula>
    </cfRule>
  </conditionalFormatting>
  <conditionalFormatting sqref="E136:F136">
    <cfRule type="cellIs" dxfId="241" priority="282" stopIfTrue="1" operator="equal">
      <formula>0</formula>
    </cfRule>
  </conditionalFormatting>
  <conditionalFormatting sqref="E137:F137">
    <cfRule type="cellIs" dxfId="240" priority="281" stopIfTrue="1" operator="equal">
      <formula>0</formula>
    </cfRule>
  </conditionalFormatting>
  <conditionalFormatting sqref="E138:F138">
    <cfRule type="cellIs" dxfId="239" priority="280" stopIfTrue="1" operator="equal">
      <formula>0</formula>
    </cfRule>
  </conditionalFormatting>
  <conditionalFormatting sqref="E139:F139">
    <cfRule type="cellIs" dxfId="238" priority="277" stopIfTrue="1" operator="equal">
      <formula>0</formula>
    </cfRule>
  </conditionalFormatting>
  <conditionalFormatting sqref="E140:F140">
    <cfRule type="cellIs" dxfId="237" priority="275" stopIfTrue="1" operator="equal">
      <formula>0</formula>
    </cfRule>
  </conditionalFormatting>
  <conditionalFormatting sqref="E141:F141">
    <cfRule type="cellIs" dxfId="236" priority="274" stopIfTrue="1" operator="equal">
      <formula>0</formula>
    </cfRule>
  </conditionalFormatting>
  <conditionalFormatting sqref="E142:F142">
    <cfRule type="cellIs" dxfId="235" priority="271" stopIfTrue="1" operator="equal">
      <formula>0</formula>
    </cfRule>
  </conditionalFormatting>
  <conditionalFormatting sqref="E143:F143">
    <cfRule type="cellIs" dxfId="234" priority="270" stopIfTrue="1" operator="equal">
      <formula>0</formula>
    </cfRule>
  </conditionalFormatting>
  <conditionalFormatting sqref="E144:F144">
    <cfRule type="cellIs" dxfId="233" priority="267" stopIfTrue="1" operator="equal">
      <formula>0</formula>
    </cfRule>
  </conditionalFormatting>
  <conditionalFormatting sqref="E145:F145">
    <cfRule type="cellIs" dxfId="232" priority="265" stopIfTrue="1" operator="equal">
      <formula>0</formula>
    </cfRule>
  </conditionalFormatting>
  <conditionalFormatting sqref="E146:F146">
    <cfRule type="cellIs" dxfId="231" priority="264" stopIfTrue="1" operator="equal">
      <formula>0</formula>
    </cfRule>
  </conditionalFormatting>
  <conditionalFormatting sqref="E147:F147">
    <cfRule type="cellIs" dxfId="230" priority="263" stopIfTrue="1" operator="equal">
      <formula>0</formula>
    </cfRule>
  </conditionalFormatting>
  <conditionalFormatting sqref="E148:F148">
    <cfRule type="cellIs" dxfId="229" priority="262" stopIfTrue="1" operator="equal">
      <formula>0</formula>
    </cfRule>
  </conditionalFormatting>
  <conditionalFormatting sqref="E149:F149">
    <cfRule type="cellIs" dxfId="228" priority="258" stopIfTrue="1" operator="equal">
      <formula>0</formula>
    </cfRule>
  </conditionalFormatting>
  <conditionalFormatting sqref="E150:F150">
    <cfRule type="cellIs" dxfId="227" priority="256" stopIfTrue="1" operator="equal">
      <formula>0</formula>
    </cfRule>
  </conditionalFormatting>
  <conditionalFormatting sqref="E151:F151">
    <cfRule type="cellIs" dxfId="226" priority="252" stopIfTrue="1" operator="equal">
      <formula>0</formula>
    </cfRule>
  </conditionalFormatting>
  <conditionalFormatting sqref="E152:F152">
    <cfRule type="cellIs" dxfId="225" priority="250" stopIfTrue="1" operator="equal">
      <formula>0</formula>
    </cfRule>
  </conditionalFormatting>
  <conditionalFormatting sqref="E153:F153">
    <cfRule type="cellIs" dxfId="224" priority="249" stopIfTrue="1" operator="equal">
      <formula>0</formula>
    </cfRule>
  </conditionalFormatting>
  <conditionalFormatting sqref="E154:F154">
    <cfRule type="cellIs" dxfId="223" priority="245" stopIfTrue="1" operator="equal">
      <formula>0</formula>
    </cfRule>
  </conditionalFormatting>
  <conditionalFormatting sqref="E155:F155">
    <cfRule type="cellIs" dxfId="222" priority="243" stopIfTrue="1" operator="equal">
      <formula>0</formula>
    </cfRule>
  </conditionalFormatting>
  <conditionalFormatting sqref="E156:F156">
    <cfRule type="cellIs" dxfId="221" priority="239" stopIfTrue="1" operator="equal">
      <formula>0</formula>
    </cfRule>
  </conditionalFormatting>
  <conditionalFormatting sqref="E157:F157">
    <cfRule type="cellIs" dxfId="220" priority="237" stopIfTrue="1" operator="equal">
      <formula>0</formula>
    </cfRule>
  </conditionalFormatting>
  <conditionalFormatting sqref="E158:F158">
    <cfRule type="cellIs" dxfId="219" priority="236" stopIfTrue="1" operator="equal">
      <formula>0</formula>
    </cfRule>
  </conditionalFormatting>
  <conditionalFormatting sqref="E159:F159">
    <cfRule type="cellIs" dxfId="218" priority="235" stopIfTrue="1" operator="equal">
      <formula>0</formula>
    </cfRule>
  </conditionalFormatting>
  <conditionalFormatting sqref="E160:F160">
    <cfRule type="cellIs" dxfId="217" priority="231" stopIfTrue="1" operator="equal">
      <formula>0</formula>
    </cfRule>
  </conditionalFormatting>
  <conditionalFormatting sqref="E161:F161">
    <cfRule type="cellIs" dxfId="216" priority="229" stopIfTrue="1" operator="equal">
      <formula>0</formula>
    </cfRule>
  </conditionalFormatting>
  <conditionalFormatting sqref="E162:F162">
    <cfRule type="cellIs" dxfId="215" priority="225" stopIfTrue="1" operator="equal">
      <formula>0</formula>
    </cfRule>
  </conditionalFormatting>
  <conditionalFormatting sqref="E163:F163">
    <cfRule type="cellIs" dxfId="214" priority="223" stopIfTrue="1" operator="equal">
      <formula>0</formula>
    </cfRule>
  </conditionalFormatting>
  <conditionalFormatting sqref="E164:F164">
    <cfRule type="cellIs" dxfId="213" priority="219" stopIfTrue="1" operator="equal">
      <formula>0</formula>
    </cfRule>
  </conditionalFormatting>
  <conditionalFormatting sqref="E165:F165">
    <cfRule type="cellIs" dxfId="212" priority="217" stopIfTrue="1" operator="equal">
      <formula>0</formula>
    </cfRule>
  </conditionalFormatting>
  <conditionalFormatting sqref="E166:F166">
    <cfRule type="cellIs" dxfId="211" priority="213" stopIfTrue="1" operator="equal">
      <formula>0</formula>
    </cfRule>
  </conditionalFormatting>
  <conditionalFormatting sqref="E167:F167">
    <cfRule type="cellIs" dxfId="210" priority="211" stopIfTrue="1" operator="equal">
      <formula>0</formula>
    </cfRule>
  </conditionalFormatting>
  <conditionalFormatting sqref="E168:F168">
    <cfRule type="cellIs" dxfId="209" priority="210" stopIfTrue="1" operator="equal">
      <formula>0</formula>
    </cfRule>
  </conditionalFormatting>
  <conditionalFormatting sqref="E169:F169">
    <cfRule type="cellIs" dxfId="208" priority="208" stopIfTrue="1" operator="equal">
      <formula>0</formula>
    </cfRule>
  </conditionalFormatting>
  <conditionalFormatting sqref="E170:F170">
    <cfRule type="cellIs" dxfId="207" priority="204" stopIfTrue="1" operator="equal">
      <formula>0</formula>
    </cfRule>
  </conditionalFormatting>
  <conditionalFormatting sqref="E171:F171">
    <cfRule type="cellIs" dxfId="206" priority="202" stopIfTrue="1" operator="equal">
      <formula>0</formula>
    </cfRule>
  </conditionalFormatting>
  <conditionalFormatting sqref="E172:F172">
    <cfRule type="cellIs" dxfId="205" priority="200" stopIfTrue="1" operator="equal">
      <formula>0</formula>
    </cfRule>
  </conditionalFormatting>
  <conditionalFormatting sqref="E173:F173">
    <cfRule type="cellIs" dxfId="204" priority="198" stopIfTrue="1" operator="equal">
      <formula>0</formula>
    </cfRule>
  </conditionalFormatting>
  <conditionalFormatting sqref="E174:F174">
    <cfRule type="cellIs" dxfId="203" priority="197" stopIfTrue="1" operator="equal">
      <formula>0</formula>
    </cfRule>
  </conditionalFormatting>
  <conditionalFormatting sqref="E175:F175">
    <cfRule type="cellIs" dxfId="202" priority="196" stopIfTrue="1" operator="equal">
      <formula>0</formula>
    </cfRule>
  </conditionalFormatting>
  <conditionalFormatting sqref="E176:F176">
    <cfRule type="cellIs" dxfId="201" priority="192" stopIfTrue="1" operator="equal">
      <formula>0</formula>
    </cfRule>
  </conditionalFormatting>
  <conditionalFormatting sqref="E177:F177">
    <cfRule type="cellIs" dxfId="200" priority="187" stopIfTrue="1" operator="equal">
      <formula>0</formula>
    </cfRule>
  </conditionalFormatting>
  <conditionalFormatting sqref="E178:F178">
    <cfRule type="cellIs" dxfId="199" priority="183" stopIfTrue="1" operator="equal">
      <formula>0</formula>
    </cfRule>
  </conditionalFormatting>
  <conditionalFormatting sqref="E179:F179">
    <cfRule type="cellIs" dxfId="198" priority="181" stopIfTrue="1" operator="equal">
      <formula>0</formula>
    </cfRule>
  </conditionalFormatting>
  <conditionalFormatting sqref="E180:F180">
    <cfRule type="cellIs" dxfId="197" priority="177" stopIfTrue="1" operator="equal">
      <formula>0</formula>
    </cfRule>
  </conditionalFormatting>
  <conditionalFormatting sqref="E181:F181">
    <cfRule type="cellIs" dxfId="196" priority="175" stopIfTrue="1" operator="equal">
      <formula>0</formula>
    </cfRule>
  </conditionalFormatting>
  <conditionalFormatting sqref="E182:F182">
    <cfRule type="cellIs" dxfId="195" priority="172" stopIfTrue="1" operator="equal">
      <formula>0</formula>
    </cfRule>
  </conditionalFormatting>
  <conditionalFormatting sqref="E183:F183">
    <cfRule type="cellIs" dxfId="194" priority="170" stopIfTrue="1" operator="equal">
      <formula>0</formula>
    </cfRule>
  </conditionalFormatting>
  <conditionalFormatting sqref="E184:F184">
    <cfRule type="cellIs" dxfId="193" priority="167" stopIfTrue="1" operator="equal">
      <formula>0</formula>
    </cfRule>
  </conditionalFormatting>
  <conditionalFormatting sqref="E185:F185">
    <cfRule type="cellIs" dxfId="192" priority="165" stopIfTrue="1" operator="equal">
      <formula>0</formula>
    </cfRule>
  </conditionalFormatting>
  <conditionalFormatting sqref="E186:F186">
    <cfRule type="cellIs" dxfId="191" priority="161" stopIfTrue="1" operator="equal">
      <formula>0</formula>
    </cfRule>
  </conditionalFormatting>
  <conditionalFormatting sqref="E187:F187">
    <cfRule type="cellIs" dxfId="190" priority="156" stopIfTrue="1" operator="equal">
      <formula>0</formula>
    </cfRule>
  </conditionalFormatting>
  <conditionalFormatting sqref="E188:F188">
    <cfRule type="cellIs" dxfId="189" priority="154" stopIfTrue="1" operator="equal">
      <formula>0</formula>
    </cfRule>
  </conditionalFormatting>
  <conditionalFormatting sqref="E189:F189">
    <cfRule type="cellIs" dxfId="188" priority="152" stopIfTrue="1" operator="equal">
      <formula>0</formula>
    </cfRule>
  </conditionalFormatting>
  <conditionalFormatting sqref="E190:F190">
    <cfRule type="cellIs" dxfId="187" priority="148" stopIfTrue="1" operator="equal">
      <formula>0</formula>
    </cfRule>
  </conditionalFormatting>
  <conditionalFormatting sqref="E191:F191">
    <cfRule type="cellIs" dxfId="186" priority="146" stopIfTrue="1" operator="equal">
      <formula>0</formula>
    </cfRule>
  </conditionalFormatting>
  <conditionalFormatting sqref="E192:F192">
    <cfRule type="cellIs" dxfId="185" priority="145" stopIfTrue="1" operator="equal">
      <formula>0</formula>
    </cfRule>
  </conditionalFormatting>
  <conditionalFormatting sqref="E193:F193">
    <cfRule type="cellIs" dxfId="184" priority="144" stopIfTrue="1" operator="equal">
      <formula>0</formula>
    </cfRule>
  </conditionalFormatting>
  <conditionalFormatting sqref="E194:F194">
    <cfRule type="cellIs" dxfId="183" priority="143" stopIfTrue="1" operator="equal">
      <formula>0</formula>
    </cfRule>
  </conditionalFormatting>
  <conditionalFormatting sqref="E195:F195">
    <cfRule type="cellIs" dxfId="182" priority="139" stopIfTrue="1" operator="equal">
      <formula>0</formula>
    </cfRule>
  </conditionalFormatting>
  <conditionalFormatting sqref="E196:F196">
    <cfRule type="cellIs" dxfId="181" priority="137" stopIfTrue="1" operator="equal">
      <formula>0</formula>
    </cfRule>
  </conditionalFormatting>
  <conditionalFormatting sqref="E197:F197">
    <cfRule type="cellIs" dxfId="180" priority="133" stopIfTrue="1" operator="equal">
      <formula>0</formula>
    </cfRule>
  </conditionalFormatting>
  <conditionalFormatting sqref="E198:F198">
    <cfRule type="cellIs" dxfId="179" priority="131" stopIfTrue="1" operator="equal">
      <formula>0</formula>
    </cfRule>
  </conditionalFormatting>
  <conditionalFormatting sqref="E199:F199">
    <cfRule type="cellIs" dxfId="178" priority="127" stopIfTrue="1" operator="equal">
      <formula>0</formula>
    </cfRule>
  </conditionalFormatting>
  <conditionalFormatting sqref="E200:F200">
    <cfRule type="cellIs" dxfId="177" priority="125" stopIfTrue="1" operator="equal">
      <formula>0</formula>
    </cfRule>
  </conditionalFormatting>
  <conditionalFormatting sqref="E201:F201">
    <cfRule type="cellIs" dxfId="176" priority="123" stopIfTrue="1" operator="equal">
      <formula>0</formula>
    </cfRule>
  </conditionalFormatting>
  <conditionalFormatting sqref="E202:F202">
    <cfRule type="cellIs" dxfId="175" priority="122" stopIfTrue="1" operator="equal">
      <formula>0</formula>
    </cfRule>
  </conditionalFormatting>
  <conditionalFormatting sqref="E203:F203">
    <cfRule type="cellIs" dxfId="174" priority="118" stopIfTrue="1" operator="equal">
      <formula>0</formula>
    </cfRule>
  </conditionalFormatting>
  <conditionalFormatting sqref="E204:F204">
    <cfRule type="cellIs" dxfId="173" priority="115" stopIfTrue="1" operator="equal">
      <formula>0</formula>
    </cfRule>
  </conditionalFormatting>
  <conditionalFormatting sqref="E205:F205">
    <cfRule type="cellIs" dxfId="172" priority="109" stopIfTrue="1" operator="equal">
      <formula>0</formula>
    </cfRule>
  </conditionalFormatting>
  <conditionalFormatting sqref="E206:F206">
    <cfRule type="cellIs" dxfId="171" priority="107" stopIfTrue="1" operator="equal">
      <formula>0</formula>
    </cfRule>
  </conditionalFormatting>
  <conditionalFormatting sqref="E207:F207">
    <cfRule type="cellIs" dxfId="170" priority="105" stopIfTrue="1" operator="equal">
      <formula>0</formula>
    </cfRule>
  </conditionalFormatting>
  <conditionalFormatting sqref="E208:F208">
    <cfRule type="cellIs" dxfId="169" priority="104" stopIfTrue="1" operator="equal">
      <formula>0</formula>
    </cfRule>
  </conditionalFormatting>
  <conditionalFormatting sqref="E209:F209">
    <cfRule type="cellIs" dxfId="168" priority="100" stopIfTrue="1" operator="equal">
      <formula>0</formula>
    </cfRule>
  </conditionalFormatting>
  <conditionalFormatting sqref="E210:F210">
    <cfRule type="cellIs" dxfId="167" priority="98" stopIfTrue="1" operator="equal">
      <formula>0</formula>
    </cfRule>
  </conditionalFormatting>
  <conditionalFormatting sqref="E211:F211">
    <cfRule type="cellIs" dxfId="166" priority="94" stopIfTrue="1" operator="equal">
      <formula>0</formula>
    </cfRule>
  </conditionalFormatting>
  <conditionalFormatting sqref="E212:F212">
    <cfRule type="cellIs" dxfId="165" priority="92" stopIfTrue="1" operator="equal">
      <formula>0</formula>
    </cfRule>
  </conditionalFormatting>
  <conditionalFormatting sqref="E213:F213">
    <cfRule type="cellIs" dxfId="164" priority="91" stopIfTrue="1" operator="equal">
      <formula>0</formula>
    </cfRule>
  </conditionalFormatting>
  <conditionalFormatting sqref="E214:F214">
    <cfRule type="cellIs" dxfId="163" priority="90" stopIfTrue="1" operator="equal">
      <formula>0</formula>
    </cfRule>
  </conditionalFormatting>
  <conditionalFormatting sqref="E215:F215">
    <cfRule type="cellIs" dxfId="162" priority="89" stopIfTrue="1" operator="equal">
      <formula>0</formula>
    </cfRule>
  </conditionalFormatting>
  <conditionalFormatting sqref="E216:F216">
    <cfRule type="cellIs" dxfId="161" priority="88" stopIfTrue="1" operator="equal">
      <formula>0</formula>
    </cfRule>
  </conditionalFormatting>
  <conditionalFormatting sqref="E217:F217">
    <cfRule type="cellIs" dxfId="160" priority="87" stopIfTrue="1" operator="equal">
      <formula>0</formula>
    </cfRule>
  </conditionalFormatting>
  <conditionalFormatting sqref="E218:F218">
    <cfRule type="cellIs" dxfId="159" priority="84" stopIfTrue="1" operator="equal">
      <formula>0</formula>
    </cfRule>
  </conditionalFormatting>
  <conditionalFormatting sqref="E219:F219">
    <cfRule type="cellIs" dxfId="158" priority="82" stopIfTrue="1" operator="equal">
      <formula>0</formula>
    </cfRule>
  </conditionalFormatting>
  <conditionalFormatting sqref="E220:F220">
    <cfRule type="cellIs" dxfId="157" priority="81" stopIfTrue="1" operator="equal">
      <formula>0</formula>
    </cfRule>
  </conditionalFormatting>
  <conditionalFormatting sqref="E221:F221">
    <cfRule type="cellIs" dxfId="156" priority="78" stopIfTrue="1" operator="equal">
      <formula>0</formula>
    </cfRule>
  </conditionalFormatting>
  <conditionalFormatting sqref="E222:F222">
    <cfRule type="cellIs" dxfId="155" priority="76" stopIfTrue="1" operator="equal">
      <formula>0</formula>
    </cfRule>
  </conditionalFormatting>
  <conditionalFormatting sqref="E223:F223">
    <cfRule type="cellIs" dxfId="154" priority="75" stopIfTrue="1" operator="equal">
      <formula>0</formula>
    </cfRule>
  </conditionalFormatting>
  <conditionalFormatting sqref="E224:F224">
    <cfRule type="cellIs" dxfId="153" priority="72" stopIfTrue="1" operator="equal">
      <formula>0</formula>
    </cfRule>
  </conditionalFormatting>
  <conditionalFormatting sqref="E225:F225">
    <cfRule type="cellIs" dxfId="152" priority="70" stopIfTrue="1" operator="equal">
      <formula>0</formula>
    </cfRule>
  </conditionalFormatting>
  <conditionalFormatting sqref="E226:F226">
    <cfRule type="cellIs" dxfId="151" priority="69" stopIfTrue="1" operator="equal">
      <formula>0</formula>
    </cfRule>
  </conditionalFormatting>
  <conditionalFormatting sqref="E227:F227">
    <cfRule type="cellIs" dxfId="150" priority="68" stopIfTrue="1" operator="equal">
      <formula>0</formula>
    </cfRule>
  </conditionalFormatting>
  <conditionalFormatting sqref="E228:F228">
    <cfRule type="cellIs" dxfId="149" priority="67" stopIfTrue="1" operator="equal">
      <formula>0</formula>
    </cfRule>
  </conditionalFormatting>
  <conditionalFormatting sqref="E229:F229">
    <cfRule type="cellIs" dxfId="148" priority="66" stopIfTrue="1" operator="equal">
      <formula>0</formula>
    </cfRule>
  </conditionalFormatting>
  <conditionalFormatting sqref="E230:F230">
    <cfRule type="cellIs" dxfId="147" priority="65" stopIfTrue="1" operator="equal">
      <formula>0</formula>
    </cfRule>
  </conditionalFormatting>
  <conditionalFormatting sqref="E231:F231">
    <cfRule type="cellIs" dxfId="146" priority="62" stopIfTrue="1" operator="equal">
      <formula>0</formula>
    </cfRule>
  </conditionalFormatting>
  <conditionalFormatting sqref="E232:F232">
    <cfRule type="cellIs" dxfId="145" priority="60" stopIfTrue="1" operator="equal">
      <formula>0</formula>
    </cfRule>
  </conditionalFormatting>
  <conditionalFormatting sqref="E233:F233">
    <cfRule type="cellIs" dxfId="144" priority="59" stopIfTrue="1" operator="equal">
      <formula>0</formula>
    </cfRule>
  </conditionalFormatting>
  <conditionalFormatting sqref="E234:F234">
    <cfRule type="cellIs" dxfId="143" priority="56" stopIfTrue="1" operator="equal">
      <formula>0</formula>
    </cfRule>
  </conditionalFormatting>
  <conditionalFormatting sqref="E235:F235">
    <cfRule type="cellIs" dxfId="142" priority="54" stopIfTrue="1" operator="equal">
      <formula>0</formula>
    </cfRule>
  </conditionalFormatting>
  <conditionalFormatting sqref="E236:F236">
    <cfRule type="cellIs" dxfId="141" priority="53" stopIfTrue="1" operator="equal">
      <formula>0</formula>
    </cfRule>
  </conditionalFormatting>
  <conditionalFormatting sqref="E237:F237">
    <cfRule type="cellIs" dxfId="140" priority="50" stopIfTrue="1" operator="equal">
      <formula>0</formula>
    </cfRule>
  </conditionalFormatting>
  <conditionalFormatting sqref="E238:F238">
    <cfRule type="cellIs" dxfId="139" priority="48" stopIfTrue="1" operator="equal">
      <formula>0</formula>
    </cfRule>
  </conditionalFormatting>
  <conditionalFormatting sqref="E239:F239">
    <cfRule type="cellIs" dxfId="138" priority="47" stopIfTrue="1" operator="equal">
      <formula>0</formula>
    </cfRule>
  </conditionalFormatting>
  <conditionalFormatting sqref="E240:F240">
    <cfRule type="cellIs" dxfId="137" priority="44" stopIfTrue="1" operator="equal">
      <formula>0</formula>
    </cfRule>
  </conditionalFormatting>
  <conditionalFormatting sqref="E241:F241">
    <cfRule type="cellIs" dxfId="136" priority="40" stopIfTrue="1" operator="equal">
      <formula>0</formula>
    </cfRule>
  </conditionalFormatting>
  <conditionalFormatting sqref="E242:F242">
    <cfRule type="cellIs" dxfId="135" priority="38" stopIfTrue="1" operator="equal">
      <formula>0</formula>
    </cfRule>
  </conditionalFormatting>
  <conditionalFormatting sqref="E243:F243">
    <cfRule type="cellIs" dxfId="134" priority="37" stopIfTrue="1" operator="equal">
      <formula>0</formula>
    </cfRule>
  </conditionalFormatting>
  <conditionalFormatting sqref="E244:F244">
    <cfRule type="cellIs" dxfId="133" priority="36" stopIfTrue="1" operator="equal">
      <formula>0</formula>
    </cfRule>
  </conditionalFormatting>
  <conditionalFormatting sqref="E245:F245">
    <cfRule type="cellIs" dxfId="132" priority="35" stopIfTrue="1" operator="equal">
      <formula>0</formula>
    </cfRule>
  </conditionalFormatting>
  <conditionalFormatting sqref="E246:F246">
    <cfRule type="cellIs" dxfId="131" priority="34" stopIfTrue="1" operator="equal">
      <formula>0</formula>
    </cfRule>
  </conditionalFormatting>
  <conditionalFormatting sqref="E247:F247">
    <cfRule type="cellIs" dxfId="130" priority="31" stopIfTrue="1" operator="equal">
      <formula>0</formula>
    </cfRule>
  </conditionalFormatting>
  <conditionalFormatting sqref="E248:F248">
    <cfRule type="cellIs" dxfId="129" priority="29" stopIfTrue="1" operator="equal">
      <formula>0</formula>
    </cfRule>
  </conditionalFormatting>
  <conditionalFormatting sqref="E249:F249">
    <cfRule type="cellIs" dxfId="128" priority="25" stopIfTrue="1" operator="equal">
      <formula>0</formula>
    </cfRule>
  </conditionalFormatting>
  <conditionalFormatting sqref="E250:F250">
    <cfRule type="cellIs" dxfId="127" priority="23" stopIfTrue="1" operator="equal">
      <formula>0</formula>
    </cfRule>
  </conditionalFormatting>
  <conditionalFormatting sqref="E251:F251">
    <cfRule type="cellIs" dxfId="126" priority="22" stopIfTrue="1" operator="equal">
      <formula>0</formula>
    </cfRule>
  </conditionalFormatting>
  <conditionalFormatting sqref="E252:F252">
    <cfRule type="cellIs" dxfId="125" priority="21" stopIfTrue="1" operator="equal">
      <formula>0</formula>
    </cfRule>
  </conditionalFormatting>
  <conditionalFormatting sqref="E253:F253">
    <cfRule type="cellIs" dxfId="124" priority="20" stopIfTrue="1" operator="equal">
      <formula>0</formula>
    </cfRule>
  </conditionalFormatting>
  <conditionalFormatting sqref="E254:F254">
    <cfRule type="cellIs" dxfId="123" priority="19" stopIfTrue="1" operator="equal">
      <formula>0</formula>
    </cfRule>
  </conditionalFormatting>
  <conditionalFormatting sqref="E255:F255">
    <cfRule type="cellIs" dxfId="122" priority="18" stopIfTrue="1" operator="equal">
      <formula>0</formula>
    </cfRule>
  </conditionalFormatting>
  <conditionalFormatting sqref="E256:F256">
    <cfRule type="cellIs" dxfId="121" priority="15" stopIfTrue="1" operator="equal">
      <formula>0</formula>
    </cfRule>
  </conditionalFormatting>
  <conditionalFormatting sqref="E257:F257">
    <cfRule type="cellIs" dxfId="120" priority="13" stopIfTrue="1" operator="equal">
      <formula>0</formula>
    </cfRule>
  </conditionalFormatting>
  <conditionalFormatting sqref="E258:F258">
    <cfRule type="cellIs" dxfId="119" priority="12" stopIfTrue="1" operator="equal">
      <formula>0</formula>
    </cfRule>
  </conditionalFormatting>
  <conditionalFormatting sqref="E259:F259">
    <cfRule type="cellIs" dxfId="118" priority="9" stopIfTrue="1" operator="equal">
      <formula>0</formula>
    </cfRule>
  </conditionalFormatting>
  <conditionalFormatting sqref="E260:F260">
    <cfRule type="cellIs" dxfId="117" priority="7" stopIfTrue="1" operator="equal">
      <formula>0</formula>
    </cfRule>
  </conditionalFormatting>
  <conditionalFormatting sqref="E261:F261">
    <cfRule type="cellIs" dxfId="116" priority="6" stopIfTrue="1" operator="equal">
      <formula>0</formula>
    </cfRule>
  </conditionalFormatting>
  <conditionalFormatting sqref="E262:F262">
    <cfRule type="cellIs" dxfId="115" priority="3" stopIfTrue="1" operator="equal">
      <formula>0</formula>
    </cfRule>
  </conditionalFormatting>
  <conditionalFormatting sqref="E264:F264">
    <cfRule type="cellIs" dxfId="114" priority="1" stopIfTrue="1" operator="equal">
      <formula>0</formula>
    </cfRule>
  </conditionalFormatting>
  <conditionalFormatting sqref="E13:F13">
    <cfRule type="cellIs" dxfId="113" priority="539" stopIfTrue="1" operator="equal">
      <formula>0</formula>
    </cfRule>
  </conditionalFormatting>
  <conditionalFormatting sqref="E15:F15">
    <cfRule type="cellIs" dxfId="112" priority="538" stopIfTrue="1" operator="equal">
      <formula>0</formula>
    </cfRule>
  </conditionalFormatting>
  <conditionalFormatting sqref="E16:F16">
    <cfRule type="cellIs" dxfId="111" priority="537" stopIfTrue="1" operator="equal">
      <formula>0</formula>
    </cfRule>
  </conditionalFormatting>
  <conditionalFormatting sqref="E17:F17">
    <cfRule type="cellIs" dxfId="110" priority="536" stopIfTrue="1" operator="equal">
      <formula>0</formula>
    </cfRule>
  </conditionalFormatting>
  <conditionalFormatting sqref="E18:F18">
    <cfRule type="cellIs" dxfId="109" priority="535" stopIfTrue="1" operator="equal">
      <formula>0</formula>
    </cfRule>
  </conditionalFormatting>
  <conditionalFormatting sqref="E19:F19">
    <cfRule type="cellIs" dxfId="108" priority="532" stopIfTrue="1" operator="equal">
      <formula>0</formula>
    </cfRule>
  </conditionalFormatting>
  <conditionalFormatting sqref="E20:F20">
    <cfRule type="cellIs" dxfId="107" priority="531" stopIfTrue="1" operator="equal">
      <formula>0</formula>
    </cfRule>
  </conditionalFormatting>
  <conditionalFormatting sqref="E21:F21">
    <cfRule type="cellIs" dxfId="106" priority="529" stopIfTrue="1" operator="equal">
      <formula>0</formula>
    </cfRule>
  </conditionalFormatting>
  <conditionalFormatting sqref="E22:F22">
    <cfRule type="cellIs" dxfId="105" priority="527" stopIfTrue="1" operator="equal">
      <formula>0</formula>
    </cfRule>
  </conditionalFormatting>
  <conditionalFormatting sqref="E23:F23">
    <cfRule type="cellIs" dxfId="104" priority="526" stopIfTrue="1" operator="equal">
      <formula>0</formula>
    </cfRule>
  </conditionalFormatting>
  <conditionalFormatting sqref="E24:F24">
    <cfRule type="cellIs" dxfId="103" priority="521" stopIfTrue="1" operator="equal">
      <formula>0</formula>
    </cfRule>
  </conditionalFormatting>
  <conditionalFormatting sqref="E25:F25">
    <cfRule type="cellIs" dxfId="102" priority="520" stopIfTrue="1" operator="equal">
      <formula>0</formula>
    </cfRule>
  </conditionalFormatting>
  <conditionalFormatting sqref="E26:F26">
    <cfRule type="cellIs" dxfId="101" priority="518" stopIfTrue="1" operator="equal">
      <formula>0</formula>
    </cfRule>
  </conditionalFormatting>
  <conditionalFormatting sqref="E27:F27">
    <cfRule type="cellIs" dxfId="100" priority="516" stopIfTrue="1" operator="equal">
      <formula>0</formula>
    </cfRule>
  </conditionalFormatting>
  <conditionalFormatting sqref="E28:F28">
    <cfRule type="cellIs" dxfId="99" priority="513" stopIfTrue="1" operator="equal">
      <formula>0</formula>
    </cfRule>
  </conditionalFormatting>
  <conditionalFormatting sqref="E29:F29">
    <cfRule type="cellIs" dxfId="98" priority="510" stopIfTrue="1" operator="equal">
      <formula>0</formula>
    </cfRule>
  </conditionalFormatting>
  <conditionalFormatting sqref="E30:F30">
    <cfRule type="cellIs" dxfId="97" priority="505" stopIfTrue="1" operator="equal">
      <formula>0</formula>
    </cfRule>
  </conditionalFormatting>
  <conditionalFormatting sqref="E31:F31">
    <cfRule type="cellIs" dxfId="96" priority="503" stopIfTrue="1" operator="equal">
      <formula>0</formula>
    </cfRule>
  </conditionalFormatting>
  <conditionalFormatting sqref="E32:F32">
    <cfRule type="cellIs" dxfId="95" priority="502" stopIfTrue="1" operator="equal">
      <formula>0</formula>
    </cfRule>
  </conditionalFormatting>
  <conditionalFormatting sqref="E33:F33">
    <cfRule type="cellIs" dxfId="94" priority="500" stopIfTrue="1" operator="equal">
      <formula>0</formula>
    </cfRule>
  </conditionalFormatting>
  <conditionalFormatting sqref="E34:F34">
    <cfRule type="cellIs" dxfId="93" priority="499" stopIfTrue="1" operator="equal">
      <formula>0</formula>
    </cfRule>
  </conditionalFormatting>
  <conditionalFormatting sqref="E35:F35">
    <cfRule type="cellIs" dxfId="92" priority="496" stopIfTrue="1" operator="equal">
      <formula>0</formula>
    </cfRule>
  </conditionalFormatting>
  <conditionalFormatting sqref="E36:F36">
    <cfRule type="cellIs" dxfId="91" priority="494" stopIfTrue="1" operator="equal">
      <formula>0</formula>
    </cfRule>
  </conditionalFormatting>
  <conditionalFormatting sqref="E37:F37">
    <cfRule type="cellIs" dxfId="90" priority="492" stopIfTrue="1" operator="equal">
      <formula>0</formula>
    </cfRule>
  </conditionalFormatting>
  <conditionalFormatting sqref="E38:F38">
    <cfRule type="cellIs" dxfId="89" priority="489" stopIfTrue="1" operator="equal">
      <formula>0</formula>
    </cfRule>
  </conditionalFormatting>
  <conditionalFormatting sqref="E39:F39">
    <cfRule type="cellIs" dxfId="88" priority="487" stopIfTrue="1" operator="equal">
      <formula>0</formula>
    </cfRule>
  </conditionalFormatting>
  <conditionalFormatting sqref="E40:F40">
    <cfRule type="cellIs" dxfId="87" priority="485" stopIfTrue="1" operator="equal">
      <formula>0</formula>
    </cfRule>
  </conditionalFormatting>
  <conditionalFormatting sqref="E41:F41">
    <cfRule type="cellIs" dxfId="86" priority="482" stopIfTrue="1" operator="equal">
      <formula>0</formula>
    </cfRule>
  </conditionalFormatting>
  <conditionalFormatting sqref="E42:F42">
    <cfRule type="cellIs" dxfId="85" priority="480" stopIfTrue="1" operator="equal">
      <formula>0</formula>
    </cfRule>
  </conditionalFormatting>
  <conditionalFormatting sqref="E43:F43">
    <cfRule type="cellIs" dxfId="84" priority="478" stopIfTrue="1" operator="equal">
      <formula>0</formula>
    </cfRule>
  </conditionalFormatting>
  <conditionalFormatting sqref="E44:F44">
    <cfRule type="cellIs" dxfId="83" priority="475" stopIfTrue="1" operator="equal">
      <formula>0</formula>
    </cfRule>
  </conditionalFormatting>
  <conditionalFormatting sqref="E45:F45">
    <cfRule type="cellIs" dxfId="82" priority="473" stopIfTrue="1" operator="equal">
      <formula>0</formula>
    </cfRule>
  </conditionalFormatting>
  <conditionalFormatting sqref="E46:F46">
    <cfRule type="cellIs" dxfId="81" priority="471" stopIfTrue="1" operator="equal">
      <formula>0</formula>
    </cfRule>
  </conditionalFormatting>
  <conditionalFormatting sqref="E47:F47">
    <cfRule type="cellIs" dxfId="80" priority="469" stopIfTrue="1" operator="equal">
      <formula>0</formula>
    </cfRule>
  </conditionalFormatting>
  <conditionalFormatting sqref="E48:F48">
    <cfRule type="cellIs" dxfId="79" priority="467" stopIfTrue="1" operator="equal">
      <formula>0</formula>
    </cfRule>
  </conditionalFormatting>
  <conditionalFormatting sqref="E49:F49">
    <cfRule type="cellIs" dxfId="78" priority="464" stopIfTrue="1" operator="equal">
      <formula>0</formula>
    </cfRule>
  </conditionalFormatting>
  <conditionalFormatting sqref="E50:F50">
    <cfRule type="cellIs" dxfId="77" priority="462" stopIfTrue="1" operator="equal">
      <formula>0</formula>
    </cfRule>
  </conditionalFormatting>
  <conditionalFormatting sqref="E51:F51">
    <cfRule type="cellIs" dxfId="76" priority="460" stopIfTrue="1" operator="equal">
      <formula>0</formula>
    </cfRule>
  </conditionalFormatting>
  <conditionalFormatting sqref="E52:F52">
    <cfRule type="cellIs" dxfId="75" priority="457" stopIfTrue="1" operator="equal">
      <formula>0</formula>
    </cfRule>
  </conditionalFormatting>
  <conditionalFormatting sqref="E53:F53">
    <cfRule type="cellIs" dxfId="74" priority="455" stopIfTrue="1" operator="equal">
      <formula>0</formula>
    </cfRule>
  </conditionalFormatting>
  <conditionalFormatting sqref="E54:F54">
    <cfRule type="cellIs" dxfId="73" priority="453" stopIfTrue="1" operator="equal">
      <formula>0</formula>
    </cfRule>
  </conditionalFormatting>
  <conditionalFormatting sqref="E55:F55">
    <cfRule type="cellIs" dxfId="72" priority="451" stopIfTrue="1" operator="equal">
      <formula>0</formula>
    </cfRule>
  </conditionalFormatting>
  <conditionalFormatting sqref="E56:F56">
    <cfRule type="cellIs" dxfId="71" priority="450" stopIfTrue="1" operator="equal">
      <formula>0</formula>
    </cfRule>
  </conditionalFormatting>
  <conditionalFormatting sqref="E57:F57">
    <cfRule type="cellIs" dxfId="70" priority="447" stopIfTrue="1" operator="equal">
      <formula>0</formula>
    </cfRule>
  </conditionalFormatting>
  <conditionalFormatting sqref="E58:F58">
    <cfRule type="cellIs" dxfId="69" priority="445" stopIfTrue="1" operator="equal">
      <formula>0</formula>
    </cfRule>
  </conditionalFormatting>
  <conditionalFormatting sqref="E59:F59">
    <cfRule type="cellIs" dxfId="68" priority="443" stopIfTrue="1" operator="equal">
      <formula>0</formula>
    </cfRule>
  </conditionalFormatting>
  <conditionalFormatting sqref="E60:F60">
    <cfRule type="cellIs" dxfId="67" priority="442" stopIfTrue="1" operator="equal">
      <formula>0</formula>
    </cfRule>
  </conditionalFormatting>
  <conditionalFormatting sqref="E61:F61">
    <cfRule type="cellIs" dxfId="66" priority="440" stopIfTrue="1" operator="equal">
      <formula>0</formula>
    </cfRule>
  </conditionalFormatting>
  <conditionalFormatting sqref="E62:F62">
    <cfRule type="cellIs" dxfId="65" priority="437" stopIfTrue="1" operator="equal">
      <formula>0</formula>
    </cfRule>
  </conditionalFormatting>
  <conditionalFormatting sqref="E63:F63">
    <cfRule type="cellIs" dxfId="64" priority="435" stopIfTrue="1" operator="equal">
      <formula>0</formula>
    </cfRule>
  </conditionalFormatting>
  <conditionalFormatting sqref="E64:F64">
    <cfRule type="cellIs" dxfId="63" priority="434" stopIfTrue="1" operator="equal">
      <formula>0</formula>
    </cfRule>
  </conditionalFormatting>
  <conditionalFormatting sqref="E65:F65">
    <cfRule type="cellIs" dxfId="62" priority="433" stopIfTrue="1" operator="equal">
      <formula>0</formula>
    </cfRule>
  </conditionalFormatting>
  <conditionalFormatting sqref="E66:F66">
    <cfRule type="cellIs" dxfId="61" priority="432" stopIfTrue="1" operator="equal">
      <formula>0</formula>
    </cfRule>
  </conditionalFormatting>
  <conditionalFormatting sqref="E67:F67">
    <cfRule type="cellIs" dxfId="60" priority="428" stopIfTrue="1" operator="equal">
      <formula>0</formula>
    </cfRule>
  </conditionalFormatting>
  <conditionalFormatting sqref="E68:F68">
    <cfRule type="cellIs" dxfId="59" priority="426" stopIfTrue="1" operator="equal">
      <formula>0</formula>
    </cfRule>
  </conditionalFormatting>
  <conditionalFormatting sqref="E69:F69">
    <cfRule type="cellIs" dxfId="58" priority="424" stopIfTrue="1" operator="equal">
      <formula>0</formula>
    </cfRule>
  </conditionalFormatting>
  <conditionalFormatting sqref="E70:F70">
    <cfRule type="cellIs" dxfId="57" priority="421" stopIfTrue="1" operator="equal">
      <formula>0</formula>
    </cfRule>
  </conditionalFormatting>
  <conditionalFormatting sqref="E71:F71">
    <cfRule type="cellIs" dxfId="56" priority="419" stopIfTrue="1" operator="equal">
      <formula>0</formula>
    </cfRule>
  </conditionalFormatting>
  <conditionalFormatting sqref="E72:F72">
    <cfRule type="cellIs" dxfId="55" priority="417" stopIfTrue="1" operator="equal">
      <formula>0</formula>
    </cfRule>
  </conditionalFormatting>
  <conditionalFormatting sqref="E73:F73">
    <cfRule type="cellIs" dxfId="54" priority="416" stopIfTrue="1" operator="equal">
      <formula>0</formula>
    </cfRule>
  </conditionalFormatting>
  <conditionalFormatting sqref="E74:F74">
    <cfRule type="cellIs" dxfId="53" priority="413" stopIfTrue="1" operator="equal">
      <formula>0</formula>
    </cfRule>
  </conditionalFormatting>
  <conditionalFormatting sqref="E75:F75">
    <cfRule type="cellIs" dxfId="52" priority="411" stopIfTrue="1" operator="equal">
      <formula>0</formula>
    </cfRule>
  </conditionalFormatting>
  <conditionalFormatting sqref="E76:F76">
    <cfRule type="cellIs" dxfId="51" priority="408" stopIfTrue="1" operator="equal">
      <formula>0</formula>
    </cfRule>
  </conditionalFormatting>
  <conditionalFormatting sqref="E77:F77">
    <cfRule type="cellIs" dxfId="50" priority="404" stopIfTrue="1" operator="equal">
      <formula>0</formula>
    </cfRule>
  </conditionalFormatting>
  <conditionalFormatting sqref="E78:F78">
    <cfRule type="cellIs" dxfId="49" priority="402" stopIfTrue="1" operator="equal">
      <formula>0</formula>
    </cfRule>
  </conditionalFormatting>
  <conditionalFormatting sqref="E79:F79">
    <cfRule type="cellIs" dxfId="48" priority="400" stopIfTrue="1" operator="equal">
      <formula>0</formula>
    </cfRule>
  </conditionalFormatting>
  <conditionalFormatting sqref="E80:F80">
    <cfRule type="cellIs" dxfId="47" priority="397" stopIfTrue="1" operator="equal">
      <formula>0</formula>
    </cfRule>
  </conditionalFormatting>
  <conditionalFormatting sqref="E81:F81">
    <cfRule type="cellIs" dxfId="46" priority="395" stopIfTrue="1" operator="equal">
      <formula>0</formula>
    </cfRule>
  </conditionalFormatting>
  <conditionalFormatting sqref="E82:F82">
    <cfRule type="cellIs" dxfId="45" priority="392" stopIfTrue="1" operator="equal">
      <formula>0</formula>
    </cfRule>
  </conditionalFormatting>
  <conditionalFormatting sqref="E83:F83">
    <cfRule type="cellIs" dxfId="44" priority="390" stopIfTrue="1" operator="equal">
      <formula>0</formula>
    </cfRule>
  </conditionalFormatting>
  <conditionalFormatting sqref="E84:F84">
    <cfRule type="cellIs" dxfId="43" priority="387" stopIfTrue="1" operator="equal">
      <formula>0</formula>
    </cfRule>
  </conditionalFormatting>
  <conditionalFormatting sqref="E85:F85">
    <cfRule type="cellIs" dxfId="42" priority="385" stopIfTrue="1" operator="equal">
      <formula>0</formula>
    </cfRule>
  </conditionalFormatting>
  <conditionalFormatting sqref="E86:F86">
    <cfRule type="cellIs" dxfId="41" priority="383" stopIfTrue="1" operator="equal">
      <formula>0</formula>
    </cfRule>
  </conditionalFormatting>
  <pageMargins left="0.39370078740157483" right="0.19685039370078741" top="0.39370078740157483" bottom="0.39370078740157483" header="0.51181102362204722" footer="0.51181102362204722"/>
  <pageSetup paperSize="9" scale="9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F17"/>
  <sheetViews>
    <sheetView showGridLines="0" zoomScaleNormal="100" workbookViewId="0">
      <selection activeCell="A2" sqref="A2:F2"/>
    </sheetView>
  </sheetViews>
  <sheetFormatPr defaultRowHeight="12.75" x14ac:dyDescent="0.2"/>
  <cols>
    <col min="1" max="1" width="42.28515625" customWidth="1"/>
    <col min="2" max="2" width="5.5703125" customWidth="1"/>
    <col min="3" max="3" width="24.28515625" customWidth="1"/>
    <col min="4" max="4" width="14" customWidth="1"/>
    <col min="5" max="5" width="12.7109375" customWidth="1"/>
    <col min="6" max="6" width="12.85546875" customWidth="1"/>
  </cols>
  <sheetData>
    <row r="1" spans="1:6" ht="54" customHeight="1" x14ac:dyDescent="0.2">
      <c r="A1" s="73"/>
      <c r="B1" s="73"/>
      <c r="C1" s="73"/>
      <c r="D1" s="93" t="s">
        <v>467</v>
      </c>
      <c r="E1" s="93"/>
      <c r="F1" s="93"/>
    </row>
    <row r="2" spans="1:6" ht="49.5" customHeight="1" x14ac:dyDescent="0.2">
      <c r="A2" s="110" t="s">
        <v>471</v>
      </c>
      <c r="B2" s="110"/>
      <c r="C2" s="110"/>
      <c r="D2" s="110"/>
      <c r="E2" s="110"/>
      <c r="F2" s="110"/>
    </row>
    <row r="3" spans="1:6" ht="9" customHeight="1" thickBot="1" x14ac:dyDescent="0.25">
      <c r="A3" s="3"/>
      <c r="B3" s="10"/>
      <c r="C3" s="5"/>
      <c r="D3" s="4"/>
      <c r="E3" s="4"/>
      <c r="F3" s="2"/>
    </row>
    <row r="4" spans="1:6" ht="14.1" customHeight="1" x14ac:dyDescent="0.2">
      <c r="A4" s="111" t="s">
        <v>2</v>
      </c>
      <c r="B4" s="100" t="s">
        <v>5</v>
      </c>
      <c r="C4" s="100" t="s">
        <v>12</v>
      </c>
      <c r="D4" s="105" t="s">
        <v>9</v>
      </c>
      <c r="E4" s="105" t="s">
        <v>6</v>
      </c>
      <c r="F4" s="95" t="s">
        <v>8</v>
      </c>
    </row>
    <row r="5" spans="1:6" ht="5.0999999999999996" customHeight="1" x14ac:dyDescent="0.2">
      <c r="A5" s="112"/>
      <c r="B5" s="101"/>
      <c r="C5" s="101"/>
      <c r="D5" s="106"/>
      <c r="E5" s="106"/>
      <c r="F5" s="96"/>
    </row>
    <row r="6" spans="1:6" ht="6" customHeight="1" x14ac:dyDescent="0.2">
      <c r="A6" s="112"/>
      <c r="B6" s="101"/>
      <c r="C6" s="101"/>
      <c r="D6" s="106"/>
      <c r="E6" s="106"/>
      <c r="F6" s="96"/>
    </row>
    <row r="7" spans="1:6" ht="5.0999999999999996" customHeight="1" x14ac:dyDescent="0.2">
      <c r="A7" s="112"/>
      <c r="B7" s="101"/>
      <c r="C7" s="101"/>
      <c r="D7" s="106"/>
      <c r="E7" s="106"/>
      <c r="F7" s="96"/>
    </row>
    <row r="8" spans="1:6" ht="6" customHeight="1" x14ac:dyDescent="0.2">
      <c r="A8" s="112"/>
      <c r="B8" s="101"/>
      <c r="C8" s="101"/>
      <c r="D8" s="106"/>
      <c r="E8" s="106"/>
      <c r="F8" s="96"/>
    </row>
    <row r="9" spans="1:6" ht="6" customHeight="1" x14ac:dyDescent="0.2">
      <c r="A9" s="112"/>
      <c r="B9" s="101"/>
      <c r="C9" s="101"/>
      <c r="D9" s="106"/>
      <c r="E9" s="106"/>
      <c r="F9" s="96"/>
    </row>
    <row r="10" spans="1:6" ht="18" customHeight="1" x14ac:dyDescent="0.2">
      <c r="A10" s="113"/>
      <c r="B10" s="102"/>
      <c r="C10" s="102"/>
      <c r="D10" s="107"/>
      <c r="E10" s="107"/>
      <c r="F10" s="114"/>
    </row>
    <row r="11" spans="1:6" ht="13.5" customHeight="1" thickBot="1" x14ac:dyDescent="0.25">
      <c r="A11" s="6">
        <v>1</v>
      </c>
      <c r="B11" s="7">
        <v>2</v>
      </c>
      <c r="C11" s="11">
        <v>3</v>
      </c>
      <c r="D11" s="8" t="s">
        <v>0</v>
      </c>
      <c r="E11" s="14" t="s">
        <v>1</v>
      </c>
      <c r="F11" s="9" t="s">
        <v>7</v>
      </c>
    </row>
    <row r="12" spans="1:6" ht="22.5" x14ac:dyDescent="0.2">
      <c r="A12" s="68" t="s">
        <v>375</v>
      </c>
      <c r="B12" s="65" t="s">
        <v>376</v>
      </c>
      <c r="C12" s="69" t="s">
        <v>90</v>
      </c>
      <c r="D12" s="66">
        <v>6137274</v>
      </c>
      <c r="E12" s="66">
        <v>-25338162.73</v>
      </c>
      <c r="F12" s="67">
        <v>31475436.73</v>
      </c>
    </row>
    <row r="13" spans="1:6" x14ac:dyDescent="0.2">
      <c r="A13" s="42" t="s">
        <v>15</v>
      </c>
      <c r="B13" s="38"/>
      <c r="C13" s="39"/>
      <c r="D13" s="40"/>
      <c r="E13" s="40"/>
      <c r="F13" s="41"/>
    </row>
    <row r="14" spans="1:6" ht="28.5" customHeight="1" x14ac:dyDescent="0.2">
      <c r="A14" s="68" t="s">
        <v>378</v>
      </c>
      <c r="B14" s="65" t="s">
        <v>377</v>
      </c>
      <c r="C14" s="69"/>
      <c r="D14" s="66">
        <v>6137274</v>
      </c>
      <c r="E14" s="66">
        <f>E16+E15</f>
        <v>-25338162.730000004</v>
      </c>
      <c r="F14" s="67">
        <v>31475436.73</v>
      </c>
    </row>
    <row r="15" spans="1:6" ht="32.25" customHeight="1" x14ac:dyDescent="0.2">
      <c r="A15" s="23" t="s">
        <v>380</v>
      </c>
      <c r="B15" s="19" t="s">
        <v>379</v>
      </c>
      <c r="C15" s="36" t="s">
        <v>381</v>
      </c>
      <c r="D15" s="72">
        <v>-129456080</v>
      </c>
      <c r="E15" s="21">
        <v>-62139203.710000001</v>
      </c>
      <c r="F15" s="37" t="s">
        <v>374</v>
      </c>
    </row>
    <row r="16" spans="1:6" ht="30.75" customHeight="1" thickBot="1" x14ac:dyDescent="0.25">
      <c r="A16" s="23" t="s">
        <v>383</v>
      </c>
      <c r="B16" s="19" t="s">
        <v>382</v>
      </c>
      <c r="C16" s="36" t="s">
        <v>384</v>
      </c>
      <c r="D16" s="21">
        <f>Расходы!D13</f>
        <v>135593354</v>
      </c>
      <c r="E16" s="21">
        <f>Расходы!E13</f>
        <v>36801040.979999997</v>
      </c>
      <c r="F16" s="37" t="s">
        <v>374</v>
      </c>
    </row>
    <row r="17" spans="1:6" ht="12.75" customHeight="1" x14ac:dyDescent="0.2">
      <c r="A17" s="53"/>
      <c r="B17" s="52"/>
      <c r="C17" s="50"/>
      <c r="D17" s="49"/>
      <c r="E17" s="49"/>
      <c r="F17" s="51"/>
    </row>
  </sheetData>
  <mergeCells count="8">
    <mergeCell ref="D1:F1"/>
    <mergeCell ref="A2:F2"/>
    <mergeCell ref="A4:A10"/>
    <mergeCell ref="B4:B10"/>
    <mergeCell ref="C4:C10"/>
    <mergeCell ref="D4:D10"/>
    <mergeCell ref="E4:E10"/>
    <mergeCell ref="F4:F10"/>
  </mergeCells>
  <conditionalFormatting sqref="E12:F12">
    <cfRule type="cellIs" dxfId="40" priority="13" stopIfTrue="1" operator="equal">
      <formula>0</formula>
    </cfRule>
  </conditionalFormatting>
  <conditionalFormatting sqref="E14:F14">
    <cfRule type="cellIs" dxfId="39" priority="9" stopIfTrue="1" operator="equal">
      <formula>0</formula>
    </cfRule>
  </conditionalFormatting>
  <conditionalFormatting sqref="E15:F15">
    <cfRule type="cellIs" dxfId="38" priority="3" stopIfTrue="1" operator="equal">
      <formula>0</formula>
    </cfRule>
  </conditionalFormatting>
  <conditionalFormatting sqref="E16:F16">
    <cfRule type="cellIs" dxfId="37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87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/>
  </sheetViews>
  <sheetFormatPr defaultRowHeight="12.75" x14ac:dyDescent="0.2"/>
  <sheetData>
    <row r="1" spans="1:2" x14ac:dyDescent="0.2">
      <c r="A1" t="s">
        <v>385</v>
      </c>
      <c r="B1" s="1" t="s">
        <v>1</v>
      </c>
    </row>
    <row r="2" spans="1:2" x14ac:dyDescent="0.2">
      <c r="A2" t="s">
        <v>386</v>
      </c>
      <c r="B2" s="1" t="s">
        <v>387</v>
      </c>
    </row>
    <row r="3" spans="1:2" x14ac:dyDescent="0.2">
      <c r="A3" t="s">
        <v>388</v>
      </c>
      <c r="B3" s="1" t="s">
        <v>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abSelected="1" topLeftCell="A28" workbookViewId="0">
      <selection activeCell="D4" sqref="D4:D10"/>
    </sheetView>
  </sheetViews>
  <sheetFormatPr defaultRowHeight="12.75" x14ac:dyDescent="0.2"/>
  <cols>
    <col min="1" max="1" width="32" customWidth="1"/>
    <col min="2" max="2" width="4.85546875" customWidth="1"/>
    <col min="3" max="3" width="20.7109375" customWidth="1"/>
    <col min="4" max="4" width="12.42578125" customWidth="1"/>
    <col min="5" max="5" width="10.7109375" customWidth="1"/>
    <col min="6" max="6" width="12.42578125" customWidth="1"/>
  </cols>
  <sheetData>
    <row r="1" spans="1:6" ht="54" customHeight="1" x14ac:dyDescent="0.2">
      <c r="B1" s="71"/>
      <c r="C1" s="71"/>
      <c r="D1" s="115" t="s">
        <v>468</v>
      </c>
      <c r="E1" s="115"/>
      <c r="F1" s="115"/>
    </row>
    <row r="2" spans="1:6" ht="66" customHeight="1" x14ac:dyDescent="0.25">
      <c r="A2" s="94" t="s">
        <v>472</v>
      </c>
      <c r="B2" s="94"/>
      <c r="C2" s="94"/>
      <c r="D2" s="94"/>
      <c r="E2" s="94"/>
      <c r="F2" s="94"/>
    </row>
    <row r="3" spans="1:6" ht="13.5" thickBot="1" x14ac:dyDescent="0.25">
      <c r="A3" s="116"/>
      <c r="B3" s="116"/>
      <c r="C3" s="116"/>
      <c r="D3" s="116"/>
      <c r="E3" s="116"/>
      <c r="F3" s="116"/>
    </row>
    <row r="4" spans="1:6" x14ac:dyDescent="0.2">
      <c r="A4" s="111" t="s">
        <v>2</v>
      </c>
      <c r="B4" s="100" t="s">
        <v>5</v>
      </c>
      <c r="C4" s="100" t="s">
        <v>10</v>
      </c>
      <c r="D4" s="105" t="s">
        <v>9</v>
      </c>
      <c r="E4" s="105" t="s">
        <v>6</v>
      </c>
      <c r="F4" s="95" t="s">
        <v>8</v>
      </c>
    </row>
    <row r="5" spans="1:6" x14ac:dyDescent="0.2">
      <c r="A5" s="112"/>
      <c r="B5" s="101"/>
      <c r="C5" s="101"/>
      <c r="D5" s="106"/>
      <c r="E5" s="106"/>
      <c r="F5" s="96"/>
    </row>
    <row r="6" spans="1:6" x14ac:dyDescent="0.2">
      <c r="A6" s="112"/>
      <c r="B6" s="101"/>
      <c r="C6" s="101"/>
      <c r="D6" s="106"/>
      <c r="E6" s="106"/>
      <c r="F6" s="96"/>
    </row>
    <row r="7" spans="1:6" x14ac:dyDescent="0.2">
      <c r="A7" s="112"/>
      <c r="B7" s="101"/>
      <c r="C7" s="101"/>
      <c r="D7" s="106"/>
      <c r="E7" s="106"/>
      <c r="F7" s="96"/>
    </row>
    <row r="8" spans="1:6" x14ac:dyDescent="0.2">
      <c r="A8" s="112"/>
      <c r="B8" s="101"/>
      <c r="C8" s="101"/>
      <c r="D8" s="106"/>
      <c r="E8" s="106"/>
      <c r="F8" s="96"/>
    </row>
    <row r="9" spans="1:6" x14ac:dyDescent="0.2">
      <c r="A9" s="112"/>
      <c r="B9" s="101"/>
      <c r="C9" s="101"/>
      <c r="D9" s="106"/>
      <c r="E9" s="106"/>
      <c r="F9" s="96"/>
    </row>
    <row r="10" spans="1:6" x14ac:dyDescent="0.2">
      <c r="A10" s="113"/>
      <c r="B10" s="102"/>
      <c r="C10" s="102"/>
      <c r="D10" s="107"/>
      <c r="E10" s="107"/>
      <c r="F10" s="114"/>
    </row>
    <row r="11" spans="1:6" ht="13.5" thickBot="1" x14ac:dyDescent="0.25">
      <c r="A11" s="6">
        <v>1</v>
      </c>
      <c r="B11" s="7">
        <v>2</v>
      </c>
      <c r="C11" s="11">
        <v>3</v>
      </c>
      <c r="D11" s="8" t="s">
        <v>0</v>
      </c>
      <c r="E11" s="18" t="s">
        <v>1</v>
      </c>
      <c r="F11" s="9" t="s">
        <v>7</v>
      </c>
    </row>
    <row r="12" spans="1:6" x14ac:dyDescent="0.2">
      <c r="A12" s="23" t="s">
        <v>3</v>
      </c>
      <c r="B12" s="19" t="s">
        <v>4</v>
      </c>
      <c r="C12" s="56" t="s">
        <v>14</v>
      </c>
      <c r="D12" s="21">
        <v>129456080</v>
      </c>
      <c r="E12" s="20">
        <v>62139203.710000001</v>
      </c>
      <c r="F12" s="21">
        <f>IF(OR(D12="-",E12=D12),"-",D12-IF(E12="-",0,E12))</f>
        <v>67316876.289999992</v>
      </c>
    </row>
    <row r="13" spans="1:6" x14ac:dyDescent="0.2">
      <c r="A13" s="32" t="s">
        <v>15</v>
      </c>
      <c r="B13" s="26"/>
      <c r="C13" s="58"/>
      <c r="D13" s="28"/>
      <c r="E13" s="28"/>
      <c r="F13" s="30"/>
    </row>
    <row r="14" spans="1:6" x14ac:dyDescent="0.2">
      <c r="A14" s="33" t="s">
        <v>16</v>
      </c>
      <c r="B14" s="27" t="s">
        <v>4</v>
      </c>
      <c r="C14" s="59" t="s">
        <v>17</v>
      </c>
      <c r="D14" s="29">
        <v>102303000</v>
      </c>
      <c r="E14" s="29">
        <v>47987191.710000001</v>
      </c>
      <c r="F14" s="31">
        <f t="shared" ref="F14:F48" si="0">IF(OR(D14="-",E14=D14),"-",D14-IF(E14="-",0,E14))</f>
        <v>54315808.289999999</v>
      </c>
    </row>
    <row r="15" spans="1:6" x14ac:dyDescent="0.2">
      <c r="A15" s="33" t="s">
        <v>18</v>
      </c>
      <c r="B15" s="27" t="s">
        <v>4</v>
      </c>
      <c r="C15" s="59" t="s">
        <v>19</v>
      </c>
      <c r="D15" s="29">
        <v>29238000</v>
      </c>
      <c r="E15" s="29">
        <v>17605693.030000001</v>
      </c>
      <c r="F15" s="31">
        <f t="shared" si="0"/>
        <v>11632306.969999999</v>
      </c>
    </row>
    <row r="16" spans="1:6" x14ac:dyDescent="0.2">
      <c r="A16" s="33" t="s">
        <v>20</v>
      </c>
      <c r="B16" s="27" t="s">
        <v>4</v>
      </c>
      <c r="C16" s="59" t="s">
        <v>21</v>
      </c>
      <c r="D16" s="29">
        <v>29238000</v>
      </c>
      <c r="E16" s="29">
        <v>17605693.030000001</v>
      </c>
      <c r="F16" s="31">
        <f t="shared" si="0"/>
        <v>11632306.969999999</v>
      </c>
    </row>
    <row r="17" spans="1:6" x14ac:dyDescent="0.2">
      <c r="A17" s="33" t="s">
        <v>23</v>
      </c>
      <c r="B17" s="27" t="s">
        <v>4</v>
      </c>
      <c r="C17" s="59" t="s">
        <v>24</v>
      </c>
      <c r="D17" s="29">
        <v>72100000</v>
      </c>
      <c r="E17" s="29">
        <v>29256078.289999999</v>
      </c>
      <c r="F17" s="31">
        <f t="shared" si="0"/>
        <v>42843921.710000001</v>
      </c>
    </row>
    <row r="18" spans="1:6" x14ac:dyDescent="0.2">
      <c r="A18" s="61" t="s">
        <v>25</v>
      </c>
      <c r="B18" s="27" t="s">
        <v>4</v>
      </c>
      <c r="C18" s="59" t="s">
        <v>26</v>
      </c>
      <c r="D18" s="62">
        <v>4900000</v>
      </c>
      <c r="E18" s="62">
        <v>640999.31999999995</v>
      </c>
      <c r="F18" s="63">
        <f t="shared" si="0"/>
        <v>4259000.68</v>
      </c>
    </row>
    <row r="19" spans="1:6" ht="90" x14ac:dyDescent="0.2">
      <c r="A19" s="33" t="s">
        <v>27</v>
      </c>
      <c r="B19" s="27" t="s">
        <v>4</v>
      </c>
      <c r="C19" s="59" t="s">
        <v>28</v>
      </c>
      <c r="D19" s="29">
        <v>4900000</v>
      </c>
      <c r="E19" s="29">
        <v>620520.42000000004</v>
      </c>
      <c r="F19" s="31">
        <f t="shared" si="0"/>
        <v>4279479.58</v>
      </c>
    </row>
    <row r="20" spans="1:6" ht="67.5" x14ac:dyDescent="0.2">
      <c r="A20" s="33" t="s">
        <v>29</v>
      </c>
      <c r="B20" s="27" t="s">
        <v>4</v>
      </c>
      <c r="C20" s="59" t="s">
        <v>30</v>
      </c>
      <c r="D20" s="29" t="s">
        <v>22</v>
      </c>
      <c r="E20" s="29">
        <v>20472.28</v>
      </c>
      <c r="F20" s="31" t="str">
        <f t="shared" si="0"/>
        <v>-</v>
      </c>
    </row>
    <row r="21" spans="1:6" ht="56.25" x14ac:dyDescent="0.2">
      <c r="A21" s="33" t="s">
        <v>31</v>
      </c>
      <c r="B21" s="27" t="s">
        <v>4</v>
      </c>
      <c r="C21" s="59" t="s">
        <v>32</v>
      </c>
      <c r="D21" s="29" t="s">
        <v>22</v>
      </c>
      <c r="E21" s="29">
        <v>6.62</v>
      </c>
      <c r="F21" s="31" t="str">
        <f t="shared" si="0"/>
        <v>-</v>
      </c>
    </row>
    <row r="22" spans="1:6" x14ac:dyDescent="0.2">
      <c r="A22" s="61" t="s">
        <v>33</v>
      </c>
      <c r="B22" s="27" t="s">
        <v>4</v>
      </c>
      <c r="C22" s="59" t="s">
        <v>34</v>
      </c>
      <c r="D22" s="62">
        <v>6900000</v>
      </c>
      <c r="E22" s="62">
        <v>2029371.54</v>
      </c>
      <c r="F22" s="63">
        <f t="shared" si="0"/>
        <v>4870628.46</v>
      </c>
    </row>
    <row r="23" spans="1:6" ht="56.25" x14ac:dyDescent="0.2">
      <c r="A23" s="33" t="s">
        <v>35</v>
      </c>
      <c r="B23" s="27" t="s">
        <v>4</v>
      </c>
      <c r="C23" s="59" t="s">
        <v>36</v>
      </c>
      <c r="D23" s="29">
        <v>950000</v>
      </c>
      <c r="E23" s="29">
        <v>992338.2</v>
      </c>
      <c r="F23" s="31">
        <f t="shared" si="0"/>
        <v>-42338.199999999953</v>
      </c>
    </row>
    <row r="24" spans="1:6" ht="22.5" x14ac:dyDescent="0.2">
      <c r="A24" s="33" t="s">
        <v>37</v>
      </c>
      <c r="B24" s="27" t="s">
        <v>4</v>
      </c>
      <c r="C24" s="59" t="s">
        <v>38</v>
      </c>
      <c r="D24" s="29" t="s">
        <v>22</v>
      </c>
      <c r="E24" s="29">
        <v>9511.6200000000008</v>
      </c>
      <c r="F24" s="31" t="str">
        <f t="shared" si="0"/>
        <v>-</v>
      </c>
    </row>
    <row r="25" spans="1:6" x14ac:dyDescent="0.2">
      <c r="A25" s="33" t="s">
        <v>39</v>
      </c>
      <c r="B25" s="27" t="s">
        <v>4</v>
      </c>
      <c r="C25" s="59" t="s">
        <v>40</v>
      </c>
      <c r="D25" s="29">
        <v>5950000</v>
      </c>
      <c r="E25" s="29">
        <v>1027521.72</v>
      </c>
      <c r="F25" s="31">
        <f t="shared" si="0"/>
        <v>4922478.28</v>
      </c>
    </row>
    <row r="26" spans="1:6" ht="56.25" x14ac:dyDescent="0.2">
      <c r="A26" s="33" t="s">
        <v>41</v>
      </c>
      <c r="B26" s="27" t="s">
        <v>4</v>
      </c>
      <c r="C26" s="59" t="s">
        <v>42</v>
      </c>
      <c r="D26" s="29">
        <v>5950000</v>
      </c>
      <c r="E26" s="29">
        <v>984217.13</v>
      </c>
      <c r="F26" s="31">
        <f t="shared" si="0"/>
        <v>4965782.87</v>
      </c>
    </row>
    <row r="27" spans="1:6" ht="22.5" x14ac:dyDescent="0.2">
      <c r="A27" s="33" t="s">
        <v>43</v>
      </c>
      <c r="B27" s="27" t="s">
        <v>4</v>
      </c>
      <c r="C27" s="59" t="s">
        <v>44</v>
      </c>
      <c r="D27" s="29" t="s">
        <v>22</v>
      </c>
      <c r="E27" s="29">
        <v>43262</v>
      </c>
      <c r="F27" s="31" t="str">
        <f t="shared" si="0"/>
        <v>-</v>
      </c>
    </row>
    <row r="28" spans="1:6" ht="22.5" x14ac:dyDescent="0.2">
      <c r="A28" s="33" t="s">
        <v>45</v>
      </c>
      <c r="B28" s="27" t="s">
        <v>4</v>
      </c>
      <c r="C28" s="59" t="s">
        <v>46</v>
      </c>
      <c r="D28" s="29" t="s">
        <v>22</v>
      </c>
      <c r="E28" s="29">
        <v>42.59</v>
      </c>
      <c r="F28" s="31" t="str">
        <f t="shared" si="0"/>
        <v>-</v>
      </c>
    </row>
    <row r="29" spans="1:6" x14ac:dyDescent="0.2">
      <c r="A29" s="61" t="s">
        <v>47</v>
      </c>
      <c r="B29" s="27" t="s">
        <v>4</v>
      </c>
      <c r="C29" s="59" t="s">
        <v>48</v>
      </c>
      <c r="D29" s="62">
        <v>60300000</v>
      </c>
      <c r="E29" s="62">
        <v>26585707.43</v>
      </c>
      <c r="F29" s="63">
        <f t="shared" si="0"/>
        <v>33714292.57</v>
      </c>
    </row>
    <row r="30" spans="1:6" ht="45" x14ac:dyDescent="0.2">
      <c r="A30" s="33" t="s">
        <v>49</v>
      </c>
      <c r="B30" s="27" t="s">
        <v>4</v>
      </c>
      <c r="C30" s="59" t="s">
        <v>50</v>
      </c>
      <c r="D30" s="29">
        <v>31300000</v>
      </c>
      <c r="E30" s="29">
        <v>23927410.789999999</v>
      </c>
      <c r="F30" s="31">
        <f t="shared" si="0"/>
        <v>7372589.2100000009</v>
      </c>
    </row>
    <row r="31" spans="1:6" ht="45" x14ac:dyDescent="0.2">
      <c r="A31" s="33" t="s">
        <v>51</v>
      </c>
      <c r="B31" s="27" t="s">
        <v>4</v>
      </c>
      <c r="C31" s="59" t="s">
        <v>52</v>
      </c>
      <c r="D31" s="29">
        <v>29000000</v>
      </c>
      <c r="E31" s="29">
        <v>2658296.64</v>
      </c>
      <c r="F31" s="31">
        <f t="shared" si="0"/>
        <v>26341703.359999999</v>
      </c>
    </row>
    <row r="32" spans="1:6" ht="33.75" x14ac:dyDescent="0.2">
      <c r="A32" s="33" t="s">
        <v>53</v>
      </c>
      <c r="B32" s="27" t="s">
        <v>4</v>
      </c>
      <c r="C32" s="59" t="s">
        <v>54</v>
      </c>
      <c r="D32" s="29" t="s">
        <v>22</v>
      </c>
      <c r="E32" s="29">
        <v>-28.18</v>
      </c>
      <c r="F32" s="31" t="str">
        <f t="shared" si="0"/>
        <v>-</v>
      </c>
    </row>
    <row r="33" spans="1:6" ht="45" x14ac:dyDescent="0.2">
      <c r="A33" s="33" t="s">
        <v>55</v>
      </c>
      <c r="B33" s="27" t="s">
        <v>4</v>
      </c>
      <c r="C33" s="59" t="s">
        <v>56</v>
      </c>
      <c r="D33" s="29" t="s">
        <v>22</v>
      </c>
      <c r="E33" s="29">
        <v>-28.18</v>
      </c>
      <c r="F33" s="31" t="str">
        <f t="shared" si="0"/>
        <v>-</v>
      </c>
    </row>
    <row r="34" spans="1:6" ht="45" x14ac:dyDescent="0.2">
      <c r="A34" s="33" t="s">
        <v>57</v>
      </c>
      <c r="B34" s="27" t="s">
        <v>4</v>
      </c>
      <c r="C34" s="59" t="s">
        <v>58</v>
      </c>
      <c r="D34" s="29" t="s">
        <v>22</v>
      </c>
      <c r="E34" s="29">
        <v>69369.55</v>
      </c>
      <c r="F34" s="31" t="str">
        <f t="shared" si="0"/>
        <v>-</v>
      </c>
    </row>
    <row r="35" spans="1:6" ht="78.75" x14ac:dyDescent="0.2">
      <c r="A35" s="33" t="s">
        <v>59</v>
      </c>
      <c r="B35" s="27" t="s">
        <v>4</v>
      </c>
      <c r="C35" s="59" t="s">
        <v>60</v>
      </c>
      <c r="D35" s="29" t="s">
        <v>22</v>
      </c>
      <c r="E35" s="29">
        <v>69369.55</v>
      </c>
      <c r="F35" s="31" t="str">
        <f t="shared" si="0"/>
        <v>-</v>
      </c>
    </row>
    <row r="36" spans="1:6" ht="22.5" x14ac:dyDescent="0.2">
      <c r="A36" s="33" t="s">
        <v>61</v>
      </c>
      <c r="B36" s="27" t="s">
        <v>4</v>
      </c>
      <c r="C36" s="59" t="s">
        <v>62</v>
      </c>
      <c r="D36" s="29">
        <v>75000</v>
      </c>
      <c r="E36" s="29">
        <v>38960</v>
      </c>
      <c r="F36" s="31">
        <f t="shared" si="0"/>
        <v>36040</v>
      </c>
    </row>
    <row r="37" spans="1:6" ht="45" x14ac:dyDescent="0.2">
      <c r="A37" s="33" t="s">
        <v>63</v>
      </c>
      <c r="B37" s="27" t="s">
        <v>4</v>
      </c>
      <c r="C37" s="59" t="s">
        <v>64</v>
      </c>
      <c r="D37" s="29">
        <v>75000</v>
      </c>
      <c r="E37" s="29">
        <v>28960</v>
      </c>
      <c r="F37" s="31">
        <f t="shared" si="0"/>
        <v>46040</v>
      </c>
    </row>
    <row r="38" spans="1:6" ht="90" x14ac:dyDescent="0.2">
      <c r="A38" s="33" t="s">
        <v>65</v>
      </c>
      <c r="B38" s="27" t="s">
        <v>4</v>
      </c>
      <c r="C38" s="59" t="s">
        <v>66</v>
      </c>
      <c r="D38" s="29" t="s">
        <v>22</v>
      </c>
      <c r="E38" s="29">
        <v>10000</v>
      </c>
      <c r="F38" s="31" t="str">
        <f t="shared" si="0"/>
        <v>-</v>
      </c>
    </row>
    <row r="39" spans="1:6" x14ac:dyDescent="0.2">
      <c r="A39" s="33" t="s">
        <v>67</v>
      </c>
      <c r="B39" s="27" t="s">
        <v>4</v>
      </c>
      <c r="C39" s="59" t="s">
        <v>68</v>
      </c>
      <c r="D39" s="29">
        <v>890000</v>
      </c>
      <c r="E39" s="29">
        <v>1017119.02</v>
      </c>
      <c r="F39" s="31">
        <f t="shared" si="0"/>
        <v>-127119.02000000002</v>
      </c>
    </row>
    <row r="40" spans="1:6" ht="22.5" x14ac:dyDescent="0.2">
      <c r="A40" s="33" t="s">
        <v>69</v>
      </c>
      <c r="B40" s="27" t="s">
        <v>4</v>
      </c>
      <c r="C40" s="59" t="s">
        <v>70</v>
      </c>
      <c r="D40" s="29" t="s">
        <v>22</v>
      </c>
      <c r="E40" s="29">
        <v>-12572.07</v>
      </c>
      <c r="F40" s="31" t="str">
        <f t="shared" si="0"/>
        <v>-</v>
      </c>
    </row>
    <row r="41" spans="1:6" ht="22.5" x14ac:dyDescent="0.2">
      <c r="A41" s="33" t="s">
        <v>71</v>
      </c>
      <c r="B41" s="27" t="s">
        <v>4</v>
      </c>
      <c r="C41" s="59" t="s">
        <v>72</v>
      </c>
      <c r="D41" s="29">
        <v>890000</v>
      </c>
      <c r="E41" s="29">
        <v>1029691.09</v>
      </c>
      <c r="F41" s="31">
        <f t="shared" si="0"/>
        <v>-139691.08999999997</v>
      </c>
    </row>
    <row r="42" spans="1:6" ht="33.75" x14ac:dyDescent="0.2">
      <c r="A42" s="33" t="s">
        <v>73</v>
      </c>
      <c r="B42" s="27" t="s">
        <v>4</v>
      </c>
      <c r="C42" s="59" t="s">
        <v>74</v>
      </c>
      <c r="D42" s="29">
        <v>27153080</v>
      </c>
      <c r="E42" s="29">
        <v>14056965</v>
      </c>
      <c r="F42" s="31">
        <f t="shared" si="0"/>
        <v>13096115</v>
      </c>
    </row>
    <row r="43" spans="1:6" x14ac:dyDescent="0.2">
      <c r="A43" s="33" t="s">
        <v>75</v>
      </c>
      <c r="B43" s="27" t="s">
        <v>4</v>
      </c>
      <c r="C43" s="59" t="s">
        <v>76</v>
      </c>
      <c r="D43" s="29">
        <v>930540</v>
      </c>
      <c r="E43" s="29">
        <v>930540</v>
      </c>
      <c r="F43" s="31" t="str">
        <f t="shared" si="0"/>
        <v>-</v>
      </c>
    </row>
    <row r="44" spans="1:6" ht="45" x14ac:dyDescent="0.2">
      <c r="A44" s="33" t="s">
        <v>77</v>
      </c>
      <c r="B44" s="27" t="s">
        <v>4</v>
      </c>
      <c r="C44" s="59" t="s">
        <v>78</v>
      </c>
      <c r="D44" s="29">
        <v>409450</v>
      </c>
      <c r="E44" s="29">
        <v>169880</v>
      </c>
      <c r="F44" s="31">
        <f t="shared" si="0"/>
        <v>239570</v>
      </c>
    </row>
    <row r="45" spans="1:6" ht="33.75" x14ac:dyDescent="0.2">
      <c r="A45" s="33" t="s">
        <v>79</v>
      </c>
      <c r="B45" s="27" t="s">
        <v>4</v>
      </c>
      <c r="C45" s="59" t="s">
        <v>80</v>
      </c>
      <c r="D45" s="29">
        <v>513090</v>
      </c>
      <c r="E45" s="29">
        <v>256545</v>
      </c>
      <c r="F45" s="31">
        <f t="shared" si="0"/>
        <v>256545</v>
      </c>
    </row>
    <row r="46" spans="1:6" ht="67.5" x14ac:dyDescent="0.2">
      <c r="A46" s="33" t="s">
        <v>82</v>
      </c>
      <c r="B46" s="27" t="s">
        <v>4</v>
      </c>
      <c r="C46" s="59" t="s">
        <v>83</v>
      </c>
      <c r="D46" s="29">
        <v>25300000</v>
      </c>
      <c r="E46" s="29">
        <v>12700000</v>
      </c>
      <c r="F46" s="31">
        <f t="shared" si="0"/>
        <v>12600000</v>
      </c>
    </row>
    <row r="47" spans="1:6" ht="22.5" x14ac:dyDescent="0.2">
      <c r="A47" s="33" t="s">
        <v>84</v>
      </c>
      <c r="B47" s="27" t="s">
        <v>4</v>
      </c>
      <c r="C47" s="59" t="s">
        <v>85</v>
      </c>
      <c r="D47" s="29" t="s">
        <v>22</v>
      </c>
      <c r="E47" s="29">
        <v>95047</v>
      </c>
      <c r="F47" s="31" t="str">
        <f t="shared" si="0"/>
        <v>-</v>
      </c>
    </row>
    <row r="48" spans="1:6" ht="23.25" thickBot="1" x14ac:dyDescent="0.25">
      <c r="A48" s="33" t="s">
        <v>86</v>
      </c>
      <c r="B48" s="27" t="s">
        <v>4</v>
      </c>
      <c r="C48" s="59" t="s">
        <v>87</v>
      </c>
      <c r="D48" s="29" t="s">
        <v>22</v>
      </c>
      <c r="E48" s="29">
        <v>95047</v>
      </c>
      <c r="F48" s="31" t="str">
        <f t="shared" si="0"/>
        <v>-</v>
      </c>
    </row>
    <row r="49" spans="1:6" x14ac:dyDescent="0.2">
      <c r="A49" s="34"/>
      <c r="B49" s="35"/>
      <c r="C49" s="35"/>
      <c r="D49" s="12"/>
      <c r="E49" s="12"/>
      <c r="F49" s="12"/>
    </row>
  </sheetData>
  <mergeCells count="9">
    <mergeCell ref="D1:F1"/>
    <mergeCell ref="A2:F2"/>
    <mergeCell ref="A3:F3"/>
    <mergeCell ref="A4:A10"/>
    <mergeCell ref="B4:B10"/>
    <mergeCell ref="C4:C10"/>
    <mergeCell ref="D4:D10"/>
    <mergeCell ref="E4:E10"/>
    <mergeCell ref="F4:F10"/>
  </mergeCells>
  <conditionalFormatting sqref="F48">
    <cfRule type="cellIs" dxfId="36" priority="1" stopIfTrue="1" operator="equal">
      <formula>0</formula>
    </cfRule>
  </conditionalFormatting>
  <conditionalFormatting sqref="F12">
    <cfRule type="cellIs" dxfId="35" priority="37" stopIfTrue="1" operator="equal">
      <formula>0</formula>
    </cfRule>
  </conditionalFormatting>
  <conditionalFormatting sqref="F13">
    <cfRule type="cellIs" dxfId="34" priority="36" stopIfTrue="1" operator="equal">
      <formula>0</formula>
    </cfRule>
  </conditionalFormatting>
  <conditionalFormatting sqref="F14">
    <cfRule type="cellIs" dxfId="33" priority="35" stopIfTrue="1" operator="equal">
      <formula>0</formula>
    </cfRule>
  </conditionalFormatting>
  <conditionalFormatting sqref="F15">
    <cfRule type="cellIs" dxfId="32" priority="34" stopIfTrue="1" operator="equal">
      <formula>0</formula>
    </cfRule>
  </conditionalFormatting>
  <conditionalFormatting sqref="F16">
    <cfRule type="cellIs" dxfId="31" priority="33" stopIfTrue="1" operator="equal">
      <formula>0</formula>
    </cfRule>
  </conditionalFormatting>
  <conditionalFormatting sqref="F17">
    <cfRule type="cellIs" dxfId="30" priority="32" stopIfTrue="1" operator="equal">
      <formula>0</formula>
    </cfRule>
  </conditionalFormatting>
  <conditionalFormatting sqref="F18">
    <cfRule type="cellIs" dxfId="29" priority="31" stopIfTrue="1" operator="equal">
      <formula>0</formula>
    </cfRule>
  </conditionalFormatting>
  <conditionalFormatting sqref="F19">
    <cfRule type="cellIs" dxfId="28" priority="30" stopIfTrue="1" operator="equal">
      <formula>0</formula>
    </cfRule>
  </conditionalFormatting>
  <conditionalFormatting sqref="F20">
    <cfRule type="cellIs" dxfId="27" priority="29" stopIfTrue="1" operator="equal">
      <formula>0</formula>
    </cfRule>
  </conditionalFormatting>
  <conditionalFormatting sqref="F21">
    <cfRule type="cellIs" dxfId="26" priority="28" stopIfTrue="1" operator="equal">
      <formula>0</formula>
    </cfRule>
  </conditionalFormatting>
  <conditionalFormatting sqref="F22">
    <cfRule type="cellIs" dxfId="25" priority="27" stopIfTrue="1" operator="equal">
      <formula>0</formula>
    </cfRule>
  </conditionalFormatting>
  <conditionalFormatting sqref="F23">
    <cfRule type="cellIs" dxfId="24" priority="26" stopIfTrue="1" operator="equal">
      <formula>0</formula>
    </cfRule>
  </conditionalFormatting>
  <conditionalFormatting sqref="F24">
    <cfRule type="cellIs" dxfId="23" priority="25" stopIfTrue="1" operator="equal">
      <formula>0</formula>
    </cfRule>
  </conditionalFormatting>
  <conditionalFormatting sqref="F25">
    <cfRule type="cellIs" dxfId="22" priority="24" stopIfTrue="1" operator="equal">
      <formula>0</formula>
    </cfRule>
  </conditionalFormatting>
  <conditionalFormatting sqref="F26">
    <cfRule type="cellIs" dxfId="21" priority="23" stopIfTrue="1" operator="equal">
      <formula>0</formula>
    </cfRule>
  </conditionalFormatting>
  <conditionalFormatting sqref="F27">
    <cfRule type="cellIs" dxfId="20" priority="22" stopIfTrue="1" operator="equal">
      <formula>0</formula>
    </cfRule>
  </conditionalFormatting>
  <conditionalFormatting sqref="F28">
    <cfRule type="cellIs" dxfId="19" priority="21" stopIfTrue="1" operator="equal">
      <formula>0</formula>
    </cfRule>
  </conditionalFormatting>
  <conditionalFormatting sqref="F29">
    <cfRule type="cellIs" dxfId="18" priority="20" stopIfTrue="1" operator="equal">
      <formula>0</formula>
    </cfRule>
  </conditionalFormatting>
  <conditionalFormatting sqref="F30">
    <cfRule type="cellIs" dxfId="17" priority="19" stopIfTrue="1" operator="equal">
      <formula>0</formula>
    </cfRule>
  </conditionalFormatting>
  <conditionalFormatting sqref="F31">
    <cfRule type="cellIs" dxfId="16" priority="18" stopIfTrue="1" operator="equal">
      <formula>0</formula>
    </cfRule>
  </conditionalFormatting>
  <conditionalFormatting sqref="F32">
    <cfRule type="cellIs" dxfId="15" priority="17" stopIfTrue="1" operator="equal">
      <formula>0</formula>
    </cfRule>
  </conditionalFormatting>
  <conditionalFormatting sqref="F33">
    <cfRule type="cellIs" dxfId="14" priority="16" stopIfTrue="1" operator="equal">
      <formula>0</formula>
    </cfRule>
  </conditionalFormatting>
  <conditionalFormatting sqref="F34">
    <cfRule type="cellIs" dxfId="13" priority="15" stopIfTrue="1" operator="equal">
      <formula>0</formula>
    </cfRule>
  </conditionalFormatting>
  <conditionalFormatting sqref="F35">
    <cfRule type="cellIs" dxfId="12" priority="14" stopIfTrue="1" operator="equal">
      <formula>0</formula>
    </cfRule>
  </conditionalFormatting>
  <conditionalFormatting sqref="F36">
    <cfRule type="cellIs" dxfId="11" priority="13" stopIfTrue="1" operator="equal">
      <formula>0</formula>
    </cfRule>
  </conditionalFormatting>
  <conditionalFormatting sqref="F37">
    <cfRule type="cellIs" dxfId="10" priority="12" stopIfTrue="1" operator="equal">
      <formula>0</formula>
    </cfRule>
  </conditionalFormatting>
  <conditionalFormatting sqref="F38">
    <cfRule type="cellIs" dxfId="9" priority="11" stopIfTrue="1" operator="equal">
      <formula>0</formula>
    </cfRule>
  </conditionalFormatting>
  <conditionalFormatting sqref="F39">
    <cfRule type="cellIs" dxfId="8" priority="10" stopIfTrue="1" operator="equal">
      <formula>0</formula>
    </cfRule>
  </conditionalFormatting>
  <conditionalFormatting sqref="F40">
    <cfRule type="cellIs" dxfId="7" priority="9" stopIfTrue="1" operator="equal">
      <formula>0</formula>
    </cfRule>
  </conditionalFormatting>
  <conditionalFormatting sqref="F41">
    <cfRule type="cellIs" dxfId="6" priority="8" stopIfTrue="1" operator="equal">
      <formula>0</formula>
    </cfRule>
  </conditionalFormatting>
  <conditionalFormatting sqref="F42">
    <cfRule type="cellIs" dxfId="5" priority="7" stopIfTrue="1" operator="equal">
      <formula>0</formula>
    </cfRule>
  </conditionalFormatting>
  <conditionalFormatting sqref="F43">
    <cfRule type="cellIs" dxfId="4" priority="6" stopIfTrue="1" operator="equal">
      <formula>0</formula>
    </cfRule>
  </conditionalFormatting>
  <conditionalFormatting sqref="F44">
    <cfRule type="cellIs" dxfId="3" priority="5" stopIfTrue="1" operator="equal">
      <formula>0</formula>
    </cfRule>
  </conditionalFormatting>
  <conditionalFormatting sqref="F45">
    <cfRule type="cellIs" dxfId="2" priority="4" stopIfTrue="1" operator="equal">
      <formula>0</formula>
    </cfRule>
  </conditionalFormatting>
  <conditionalFormatting sqref="F46">
    <cfRule type="cellIs" dxfId="1" priority="3" stopIfTrue="1" operator="equal">
      <formula>0</formula>
    </cfRule>
  </conditionalFormatting>
  <conditionalFormatting sqref="F47">
    <cfRule type="cellIs" dxfId="0" priority="2" stopIfTrue="1" operator="equal">
      <formula>0</formula>
    </cfRule>
  </conditionalFormatting>
  <pageMargins left="0.70866141732283472" right="0.31496062992125984" top="0.39370078740157483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</vt:i4>
      </vt:variant>
    </vt:vector>
  </HeadingPairs>
  <TitlesOfParts>
    <vt:vector size="12" baseType="lpstr">
      <vt:lpstr>Расходы</vt:lpstr>
      <vt:lpstr>Источники</vt:lpstr>
      <vt:lpstr>ExportParams</vt:lpstr>
      <vt:lpstr>Доходы</vt:lpstr>
      <vt:lpstr>EXPORT_PARAM_SRC_KIND</vt:lpstr>
      <vt:lpstr>EXPORT_SRC_CODE</vt:lpstr>
      <vt:lpstr>EXPORT_SRC_KIND</vt:lpstr>
      <vt:lpstr>Источники!RBEGIN_1</vt:lpstr>
      <vt:lpstr>Расходы!RBEGIN_1</vt:lpstr>
      <vt:lpstr>Источники!REND_1</vt:lpstr>
      <vt:lpstr>Источники!S_700A</vt:lpstr>
      <vt:lpstr>Источники!SIGN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Руслан Калимуллин</dc:creator>
  <cp:lastModifiedBy>Главный бухгалтер</cp:lastModifiedBy>
  <cp:lastPrinted>2015-07-14T10:33:42Z</cp:lastPrinted>
  <dcterms:created xsi:type="dcterms:W3CDTF">1999-06-18T11:49:53Z</dcterms:created>
  <dcterms:modified xsi:type="dcterms:W3CDTF">2015-07-22T06:46:40Z</dcterms:modified>
</cp:coreProperties>
</file>