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прилож." sheetId="1" r:id="rId1"/>
  </sheets>
  <definedNames/>
  <calcPr fullCalcOnLoad="1"/>
</workbook>
</file>

<file path=xl/sharedStrings.xml><?xml version="1.0" encoding="utf-8"?>
<sst xmlns="http://schemas.openxmlformats.org/spreadsheetml/2006/main" count="436" uniqueCount="121">
  <si>
    <t>РАСПРЕДЕЛЕНИЕ БЮДЖЕТНЫХ АССИГНОВАНИЙ ПО РАЗДЕЛАМ, ПОДРАЗДЕЛАМ, ЦЕЛЕВЫМ СТАТЬЯМ И ВИДАМ РАСХОДОВ КЛАССИФИКАЦИИ РАСХОДОВ БЮДЖЕТА МО "БУГРОВСКОЕ СЕЛЬСКОЕ ПОСЕЛЕНИЕ" НА 2013 год</t>
  </si>
  <si>
    <t>№ п/п</t>
  </si>
  <si>
    <t>наименование</t>
  </si>
  <si>
    <t>Сумма (тысяч рублей)</t>
  </si>
  <si>
    <t>Код ГР</t>
  </si>
  <si>
    <t>Код раздела</t>
  </si>
  <si>
    <t>Код подраздела</t>
  </si>
  <si>
    <t>Код целевой статьи</t>
  </si>
  <si>
    <t>Код вида расходов</t>
  </si>
  <si>
    <t>Администрация МО «Бугровское сельское поселение»</t>
  </si>
  <si>
    <t>001.</t>
  </si>
  <si>
    <t>Общегосударственные вопросы</t>
  </si>
  <si>
    <t>001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</si>
  <si>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</si>
  <si>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</si>
  <si>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</si>
  <si>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</si>
  <si>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</si>
  <si>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0020000.</t>
  </si>
  <si>
    <t>Центральный  аппарат</t>
  </si>
  <si>
    <t>0020400.</t>
  </si>
  <si>
    <t>Фонд оплаты труда и страховые взносы</t>
  </si>
  <si>
    <t>0020400</t>
  </si>
  <si>
    <t>121</t>
  </si>
  <si>
    <t>Прочая закупка товаров, работ  и услуг для муниципальных нужд</t>
  </si>
  <si>
    <t>244</t>
  </si>
  <si>
    <t>Председатель представительного органа муниципального образования</t>
  </si>
  <si>
    <t>0021100.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</si>
  <si>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</si>
  <si>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04</t>
  </si>
  <si>
    <t>04.</t>
  </si>
  <si>
    <t>Центральный аппарат</t>
  </si>
  <si>
    <t>01.</t>
  </si>
  <si>
    <t>Закупка товаров, работ и услуг в сфере информационно-коммуникационных технологий</t>
  </si>
  <si>
    <t>242</t>
  </si>
  <si>
    <t>Уплата прочих налогов, сборов и иных платежей</t>
  </si>
  <si>
    <t>852</t>
  </si>
  <si>
    <t>Глава местной администрации (исполнительно-распорядительного органа муниципального образования)</t>
  </si>
  <si>
    <t>0020800.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</si>
  <si>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</si>
  <si>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</si>
  <si>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Резервные фонды</t>
  </si>
  <si>
    <t>0700000.</t>
  </si>
  <si>
    <t>Резервные фонды местных администраций</t>
  </si>
  <si>
    <t>0700500.</t>
  </si>
  <si>
    <t>Резервные средства</t>
  </si>
  <si>
    <t>Другие общегосударственные вопросы</t>
  </si>
  <si>
    <t>Обеспечение деятельности  подведомственных учреждений</t>
  </si>
  <si>
    <t>0029900.</t>
  </si>
  <si>
    <t xml:space="preserve">Выполнение функций казенными учреждениями     </t>
  </si>
  <si>
    <t>Иные выплаты персоналу, за исключением  оплаты труда</t>
  </si>
  <si>
    <t>13</t>
  </si>
  <si>
    <t>0029900</t>
  </si>
  <si>
    <t>Реализация  государственных функций, связанных с общегосударственным управлением</t>
  </si>
  <si>
    <t>0920300.</t>
  </si>
  <si>
    <t>Выполнение других обязательств государства</t>
  </si>
  <si>
    <t>0920300</t>
  </si>
  <si>
    <t>Выполнение  функций  органами  местного самоуправления</t>
  </si>
  <si>
    <t>Национальная оборона</t>
  </si>
  <si>
    <t>02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</si>
  <si>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</si>
  <si>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</si>
  <si>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0013600.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</si>
  <si>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</si>
  <si>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оборона.</t>
  </si>
  <si>
    <t>09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</si>
  <si>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</si>
  <si>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характера.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</si>
  <si>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</si>
  <si>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деятельности подведомственных учреждений</t>
  </si>
  <si>
    <t>03.</t>
  </si>
  <si>
    <t>09.</t>
  </si>
  <si>
    <t>2479900</t>
  </si>
  <si>
    <t>Национальная экономика</t>
  </si>
  <si>
    <t>Топливно-энергетический комплекс</t>
  </si>
  <si>
    <t>Вопросы топливно-энергетического комплекса</t>
  </si>
  <si>
    <t>Мероприятия в топливно-энергетической области</t>
  </si>
  <si>
    <t>Субсидии юридическим лицам (кроме муниципальных учреждений) и физическим лицам- производителям товаров, работ, услуг</t>
  </si>
  <si>
    <t>02.</t>
  </si>
  <si>
    <t>Дорожное хозяйство</t>
  </si>
  <si>
    <t>Благоустройство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</si>
  <si>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</si>
  <si>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</si>
  <si>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</si>
  <si>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</si>
  <si>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</si>
  <si>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Муниципальные целевые программы</t>
  </si>
  <si>
    <t>Жилищно-коммунальное хозяйство</t>
  </si>
  <si>
    <t>05.</t>
  </si>
  <si>
    <t>Жилищное хозяйство</t>
  </si>
  <si>
    <t>Мероприятия в области жилищного фонда</t>
  </si>
  <si>
    <t>Закупка товаров, работ и услуг в в целях капитального ремонта государственного имущества</t>
  </si>
  <si>
    <t>05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</si>
  <si>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</si>
  <si>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Коммунальное хозяйство</t>
  </si>
  <si>
    <t>Мероприятия в области коммунального хозяйства</t>
  </si>
  <si>
    <t>3510500</t>
  </si>
  <si>
    <t>243</t>
  </si>
  <si>
    <t>13010</t>
  </si>
  <si>
    <t>Уличное освещение</t>
  </si>
  <si>
    <t>Прочие мероприятия по благоустройству городских округов и поселений</t>
  </si>
  <si>
    <t>Образование</t>
  </si>
  <si>
    <t>07</t>
  </si>
  <si>
    <t>Молодежная политика и оздоровление детей</t>
  </si>
  <si>
    <t>Культура, кинематография и средства массовой информации</t>
  </si>
  <si>
    <t>08</t>
  </si>
  <si>
    <t>Культура</t>
  </si>
  <si>
    <t>Дворцы и дома культуры, другие учреждения культуры и средств массовой информации</t>
  </si>
  <si>
    <t>08.</t>
  </si>
  <si>
    <t>Субсидии автономным  учреждениям на финансовое обеспечение муниципального задания на оказание муниципальных услуг (выполнение работ)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</si>
  <si>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</si>
  <si>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</si>
  <si>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</si>
  <si>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</si>
  <si>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Пособия и компенсация гражданам и иные социальные выплаты, кроме публичных обязательств</t>
  </si>
  <si>
    <t>321</t>
  </si>
  <si>
    <t>Социальное обеспечение населения</t>
  </si>
  <si>
    <t>Физическая культура и спорт</t>
  </si>
  <si>
    <t>Другие вопросы в области физической культуры и спорта</t>
  </si>
  <si>
    <t>ВСЕГО РАСХОДОВ</t>
  </si>
  <si>
    <t>Приложение № 3                                                                           к решению  Совета депутатов                     от 21.12.12    № 12_______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</si>
</sst>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color indexed="43"/>
      <name val="Times New Roman"/>
      <family val="1"/>
    </font>
    <font>
      <sz val="10"/>
      <name val="Times New Roman"/>
      <family val="1"/>
    </font>
    <font>
      <sz val="11"/>
      <color indexed="43"/>
      <name val="Calibri"/>
      <family val="2"/>
    </font>
    <font>
      <sz val="12"/>
      <color indexed="31"/>
      <name val="Times New Roman"/>
      <family val="1"/>
    </font>
    <font>
      <sz val="12"/>
      <color indexed="43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2" tint="-0.24997000396251678"/>
      <name val="Times New Roman"/>
      <family val="1"/>
    </font>
    <font>
      <sz val="11"/>
      <color theme="2" tint="-0.24997000396251678"/>
      <name val="Calibri"/>
      <family val="2"/>
    </font>
    <font>
      <sz val="12"/>
      <color theme="4" tint="0.7999799847602844"/>
      <name val="Times New Roman"/>
      <family val="1"/>
    </font>
    <font>
      <sz val="12"/>
      <color theme="2" tint="-0.24997000396251678"/>
      <name val="Times New Roman"/>
      <family val="1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vertical="center" wrapText="1"/>
    </xf>
    <xf numFmtId="49" fontId="51" fillId="33" borderId="11" xfId="0" applyNumberFormat="1" applyFont="1" applyFill="1" applyBorder="1" applyAlignment="1">
      <alignment horizontal="center" vertical="center" wrapText="1"/>
    </xf>
    <xf numFmtId="49" fontId="52" fillId="33" borderId="11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" borderId="12" xfId="0" applyFont="1" applyFill="1" applyBorder="1" applyAlignment="1">
      <alignment horizontal="center" vertical="center" wrapText="1"/>
    </xf>
    <xf numFmtId="0" fontId="54" fillId="3" borderId="11" xfId="0" applyFont="1" applyFill="1" applyBorder="1" applyAlignment="1">
      <alignment vertical="center" wrapText="1"/>
    </xf>
    <xf numFmtId="49" fontId="52" fillId="3" borderId="11" xfId="0" applyNumberFormat="1" applyFont="1" applyFill="1" applyBorder="1" applyAlignment="1">
      <alignment horizontal="center" vertical="center" wrapText="1"/>
    </xf>
    <xf numFmtId="0" fontId="52" fillId="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54" fillId="3" borderId="11" xfId="0" applyNumberFormat="1" applyFont="1" applyFill="1" applyBorder="1" applyAlignment="1">
      <alignment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4" fillId="3" borderId="14" xfId="0" applyFont="1" applyFill="1" applyBorder="1" applyAlignment="1">
      <alignment vertical="center" wrapText="1"/>
    </xf>
    <xf numFmtId="49" fontId="52" fillId="3" borderId="15" xfId="0" applyNumberFormat="1" applyFont="1" applyFill="1" applyBorder="1" applyAlignment="1">
      <alignment horizontal="center" vertical="center" wrapText="1"/>
    </xf>
    <xf numFmtId="49" fontId="52" fillId="3" borderId="14" xfId="0" applyNumberFormat="1" applyFont="1" applyFill="1" applyBorder="1" applyAlignment="1">
      <alignment horizontal="center" vertical="center" wrapText="1"/>
    </xf>
    <xf numFmtId="0" fontId="52" fillId="3" borderId="14" xfId="0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10" fillId="3" borderId="14" xfId="0" applyNumberFormat="1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49" fontId="54" fillId="3" borderId="13" xfId="0" applyNumberFormat="1" applyFont="1" applyFill="1" applyBorder="1" applyAlignment="1">
      <alignment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0" fontId="52" fillId="3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5" fillId="33" borderId="12" xfId="0" applyFont="1" applyFill="1" applyBorder="1" applyAlignment="1">
      <alignment vertical="center" wrapText="1"/>
    </xf>
    <xf numFmtId="0" fontId="54" fillId="33" borderId="11" xfId="0" applyFont="1" applyFill="1" applyBorder="1" applyAlignment="1">
      <alignment horizontal="justify" vertical="center" wrapText="1"/>
    </xf>
    <xf numFmtId="0" fontId="55" fillId="33" borderId="11" xfId="0" applyFont="1" applyFill="1" applyBorder="1" applyAlignment="1">
      <alignment vertical="center" wrapText="1"/>
    </xf>
    <xf numFmtId="0" fontId="55" fillId="3" borderId="11" xfId="0" applyFont="1" applyFill="1" applyBorder="1" applyAlignment="1">
      <alignment vertical="center" wrapText="1"/>
    </xf>
    <xf numFmtId="0" fontId="56" fillId="33" borderId="12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49" fontId="10" fillId="3" borderId="11" xfId="0" applyNumberFormat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6" fillId="33" borderId="11" xfId="0" applyFont="1" applyFill="1" applyBorder="1" applyAlignment="1">
      <alignment vertical="center" wrapText="1"/>
    </xf>
    <xf numFmtId="49" fontId="58" fillId="33" borderId="11" xfId="0" applyNumberFormat="1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" borderId="12" xfId="0" applyNumberFormat="1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5" fillId="3" borderId="12" xfId="0" applyFont="1" applyFill="1" applyBorder="1" applyAlignment="1">
      <alignment vertical="center" wrapText="1"/>
    </xf>
    <xf numFmtId="164" fontId="52" fillId="3" borderId="11" xfId="0" applyNumberFormat="1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60" fillId="3" borderId="11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164" fontId="52" fillId="33" borderId="11" xfId="0" applyNumberFormat="1" applyFont="1" applyFill="1" applyBorder="1" applyAlignment="1">
      <alignment horizontal="center" vertical="center" wrapText="1"/>
    </xf>
    <xf numFmtId="49" fontId="60" fillId="3" borderId="11" xfId="0" applyNumberFormat="1" applyFont="1" applyFill="1" applyBorder="1" applyAlignment="1">
      <alignment horizontal="center" vertical="center" wrapText="1"/>
    </xf>
    <xf numFmtId="49" fontId="60" fillId="33" borderId="11" xfId="0" applyNumberFormat="1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164" fontId="62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62" fillId="0" borderId="18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49" fontId="52" fillId="33" borderId="17" xfId="0" applyNumberFormat="1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vertical="center" wrapText="1"/>
    </xf>
    <xf numFmtId="0" fontId="54" fillId="33" borderId="12" xfId="0" applyFont="1" applyFill="1" applyBorder="1" applyAlignment="1">
      <alignment vertical="center" wrapText="1"/>
    </xf>
    <xf numFmtId="49" fontId="52" fillId="0" borderId="17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vertical="center" wrapText="1"/>
    </xf>
    <xf numFmtId="0" fontId="55" fillId="33" borderId="12" xfId="0" applyFont="1" applyFill="1" applyBorder="1" applyAlignment="1">
      <alignment vertical="center" wrapText="1"/>
    </xf>
    <xf numFmtId="164" fontId="52" fillId="33" borderId="17" xfId="0" applyNumberFormat="1" applyFont="1" applyFill="1" applyBorder="1" applyAlignment="1">
      <alignment horizontal="center" vertical="center" wrapText="1"/>
    </xf>
    <xf numFmtId="164" fontId="52" fillId="33" borderId="12" xfId="0" applyNumberFormat="1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justify" vertical="center" wrapText="1"/>
    </xf>
    <xf numFmtId="0" fontId="55" fillId="33" borderId="12" xfId="0" applyFont="1" applyFill="1" applyBorder="1" applyAlignment="1">
      <alignment horizontal="justify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164" fontId="52" fillId="0" borderId="17" xfId="0" applyNumberFormat="1" applyFont="1" applyFill="1" applyBorder="1" applyAlignment="1">
      <alignment horizontal="center" vertical="center" wrapText="1"/>
    </xf>
    <xf numFmtId="164" fontId="52" fillId="0" borderId="12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right" wrapText="1"/>
    </xf>
    <xf numFmtId="0" fontId="51" fillId="0" borderId="20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justify" vertical="center" wrapText="1"/>
    </xf>
    <xf numFmtId="0" fontId="50" fillId="33" borderId="12" xfId="0" applyFont="1" applyFill="1" applyBorder="1" applyAlignment="1">
      <alignment horizontal="justify" vertical="center" wrapText="1"/>
    </xf>
    <xf numFmtId="0" fontId="50" fillId="33" borderId="17" xfId="0" applyFont="1" applyFill="1" applyBorder="1" applyAlignment="1">
      <alignment horizontal="left" vertical="center" wrapText="1" indent="15"/>
    </xf>
    <xf numFmtId="0" fontId="50" fillId="33" borderId="12" xfId="0" applyFont="1" applyFill="1" applyBorder="1" applyAlignment="1">
      <alignment horizontal="left" vertical="center" wrapText="1" indent="15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PageLayoutView="0" workbookViewId="0" topLeftCell="A1">
      <selection activeCell="F1" sqref="F1:H1"/>
    </sheetView>
  </sheetViews>
  <sheetFormatPr defaultColWidth="12.140625" defaultRowHeight="15"/>
  <cols>
    <col min="1" max="1" width="4.57421875" style="0" customWidth="1"/>
    <col min="2" max="2" width="47.57421875" style="1" customWidth="1"/>
    <col min="3" max="3" width="5.7109375" style="0" customWidth="1"/>
    <col min="4" max="5" width="12.140625" style="0" customWidth="1"/>
    <col min="6" max="6" width="13.28125" style="0" customWidth="1"/>
    <col min="7" max="7" width="13.7109375" style="0" customWidth="1"/>
    <col min="8" max="8" width="14.00390625" style="0" customWidth="1"/>
  </cols>
  <sheetData>
    <row r="1" spans="6:8" ht="51.75" customHeight="1">
      <c r="F1" s="101" t="s">
        <v>120</v>
      </c>
      <c r="G1" s="101"/>
      <c r="H1" s="101"/>
    </row>
    <row r="2" spans="2:8" ht="15.75" thickBot="1">
      <c r="B2" s="102" t="s">
        <v>0</v>
      </c>
      <c r="C2" s="102"/>
      <c r="D2" s="102"/>
      <c r="E2" s="102"/>
      <c r="F2" s="102"/>
      <c r="G2" s="102"/>
      <c r="H2" s="102"/>
    </row>
    <row r="3" spans="1:8" ht="15">
      <c r="A3" s="103" t="s">
        <v>1</v>
      </c>
      <c r="B3" s="105" t="s">
        <v>2</v>
      </c>
      <c r="C3" s="2"/>
      <c r="D3" s="2"/>
      <c r="E3" s="2"/>
      <c r="F3" s="2"/>
      <c r="G3" s="2"/>
      <c r="H3" s="107" t="s">
        <v>3</v>
      </c>
    </row>
    <row r="4" spans="1:8" ht="47.25" thickBot="1">
      <c r="A4" s="104"/>
      <c r="B4" s="106"/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108"/>
    </row>
    <row r="5" spans="1:8" ht="27" thickBot="1">
      <c r="A5" s="4">
        <v>1</v>
      </c>
      <c r="B5" s="5" t="s">
        <v>9</v>
      </c>
      <c r="C5" s="6" t="s">
        <v>10</v>
      </c>
      <c r="D5" s="7"/>
      <c r="E5" s="7"/>
      <c r="F5" s="7"/>
      <c r="G5" s="8"/>
      <c r="H5" s="9">
        <f>H123</f>
        <v>88638.6</v>
      </c>
    </row>
    <row r="6" spans="1:8" ht="21" thickBot="1">
      <c r="A6" s="12"/>
      <c r="B6" s="10" t="s">
        <v>11</v>
      </c>
      <c r="C6" s="7" t="s">
        <v>12</v>
      </c>
      <c r="D6" s="7" t="s">
        <v>13</v>
      </c>
      <c r="E6" s="7" t="s">
        <v>14</v>
      </c>
      <c r="F6" s="7"/>
      <c r="G6" s="8"/>
      <c r="H6" s="68">
        <f>H9+H16+H31+H35+J31</f>
        <v>27204</v>
      </c>
    </row>
    <row r="7" spans="1:8" ht="15">
      <c r="A7" s="75"/>
      <c r="B7" s="81" t="s">
        <v>15</v>
      </c>
      <c r="C7" s="11"/>
      <c r="D7" s="79" t="s">
        <v>13</v>
      </c>
      <c r="E7" s="11"/>
      <c r="F7" s="79"/>
      <c r="G7" s="77"/>
      <c r="H7" s="77">
        <v>2128.9</v>
      </c>
    </row>
    <row r="8" spans="1:8" ht="15.75" thickBot="1">
      <c r="A8" s="76"/>
      <c r="B8" s="82"/>
      <c r="C8" s="7" t="s">
        <v>12</v>
      </c>
      <c r="D8" s="80"/>
      <c r="E8" s="7" t="s">
        <v>16</v>
      </c>
      <c r="F8" s="80"/>
      <c r="G8" s="78"/>
      <c r="H8" s="78"/>
    </row>
    <row r="9" spans="1:8" ht="15">
      <c r="A9" s="75"/>
      <c r="B9" s="81" t="s">
        <v>17</v>
      </c>
      <c r="C9" s="79" t="s">
        <v>12</v>
      </c>
      <c r="D9" s="79" t="s">
        <v>13</v>
      </c>
      <c r="E9" s="11"/>
      <c r="F9" s="11"/>
      <c r="G9" s="77"/>
      <c r="H9" s="99">
        <f>H11+H14</f>
        <v>2128.9</v>
      </c>
    </row>
    <row r="10" spans="1:8" ht="15.75" thickBot="1">
      <c r="A10" s="76"/>
      <c r="B10" s="82"/>
      <c r="C10" s="80"/>
      <c r="D10" s="80"/>
      <c r="E10" s="7" t="s">
        <v>16</v>
      </c>
      <c r="F10" s="7" t="s">
        <v>18</v>
      </c>
      <c r="G10" s="78"/>
      <c r="H10" s="100"/>
    </row>
    <row r="11" spans="1:8" ht="15.75" thickBot="1">
      <c r="A11" s="12"/>
      <c r="B11" s="10" t="s">
        <v>19</v>
      </c>
      <c r="C11" s="7" t="s">
        <v>12</v>
      </c>
      <c r="D11" s="7" t="s">
        <v>13</v>
      </c>
      <c r="E11" s="7" t="s">
        <v>16</v>
      </c>
      <c r="F11" s="7" t="s">
        <v>20</v>
      </c>
      <c r="G11" s="8"/>
      <c r="H11" s="8">
        <f>H12+H13</f>
        <v>722</v>
      </c>
    </row>
    <row r="12" spans="1:8" s="17" customFormat="1" ht="15.75" thickBot="1">
      <c r="A12" s="13"/>
      <c r="B12" s="14" t="s">
        <v>21</v>
      </c>
      <c r="C12" s="15" t="s">
        <v>12</v>
      </c>
      <c r="D12" s="15" t="s">
        <v>13</v>
      </c>
      <c r="E12" s="15" t="s">
        <v>16</v>
      </c>
      <c r="F12" s="15" t="s">
        <v>22</v>
      </c>
      <c r="G12" s="15" t="s">
        <v>23</v>
      </c>
      <c r="H12" s="16">
        <v>677</v>
      </c>
    </row>
    <row r="13" spans="1:8" s="17" customFormat="1" ht="27" thickBot="1">
      <c r="A13" s="13"/>
      <c r="B13" s="18" t="s">
        <v>24</v>
      </c>
      <c r="C13" s="15" t="s">
        <v>12</v>
      </c>
      <c r="D13" s="15" t="s">
        <v>13</v>
      </c>
      <c r="E13" s="15" t="s">
        <v>16</v>
      </c>
      <c r="F13" s="15" t="s">
        <v>22</v>
      </c>
      <c r="G13" s="15" t="s">
        <v>25</v>
      </c>
      <c r="H13" s="16">
        <v>45</v>
      </c>
    </row>
    <row r="14" spans="1:8" ht="27" thickBot="1">
      <c r="A14" s="12"/>
      <c r="B14" s="10" t="s">
        <v>26</v>
      </c>
      <c r="C14" s="7" t="s">
        <v>10</v>
      </c>
      <c r="D14" s="7" t="s">
        <v>13</v>
      </c>
      <c r="E14" s="7" t="s">
        <v>16</v>
      </c>
      <c r="F14" s="7" t="s">
        <v>27</v>
      </c>
      <c r="G14" s="8"/>
      <c r="H14" s="8">
        <v>1406.9</v>
      </c>
    </row>
    <row r="15" spans="1:8" ht="15.75" thickBot="1">
      <c r="A15" s="12"/>
      <c r="B15" s="14" t="s">
        <v>21</v>
      </c>
      <c r="C15" s="15" t="s">
        <v>10</v>
      </c>
      <c r="D15" s="15" t="s">
        <v>13</v>
      </c>
      <c r="E15" s="15" t="s">
        <v>16</v>
      </c>
      <c r="F15" s="15" t="s">
        <v>27</v>
      </c>
      <c r="G15" s="16">
        <v>121</v>
      </c>
      <c r="H15" s="16">
        <v>1406.9</v>
      </c>
    </row>
    <row r="16" spans="1:8" ht="15">
      <c r="A16" s="75"/>
      <c r="B16" s="81" t="s">
        <v>28</v>
      </c>
      <c r="C16" s="79" t="s">
        <v>12</v>
      </c>
      <c r="D16" s="79" t="s">
        <v>13</v>
      </c>
      <c r="E16" s="11"/>
      <c r="F16" s="79"/>
      <c r="G16" s="77"/>
      <c r="H16" s="97">
        <f>H18+H28</f>
        <v>17447</v>
      </c>
    </row>
    <row r="17" spans="1:8" ht="40.5" customHeight="1" thickBot="1">
      <c r="A17" s="76"/>
      <c r="B17" s="82"/>
      <c r="C17" s="80"/>
      <c r="D17" s="80"/>
      <c r="E17" s="7" t="s">
        <v>29</v>
      </c>
      <c r="F17" s="80"/>
      <c r="G17" s="78"/>
      <c r="H17" s="98"/>
    </row>
    <row r="18" spans="1:8" ht="23.25" customHeight="1">
      <c r="A18" s="75"/>
      <c r="B18" s="81" t="s">
        <v>17</v>
      </c>
      <c r="C18" s="79" t="s">
        <v>12</v>
      </c>
      <c r="D18" s="79" t="s">
        <v>13</v>
      </c>
      <c r="E18" s="11"/>
      <c r="F18" s="11"/>
      <c r="G18" s="77"/>
      <c r="H18" s="99">
        <f>H20+H27</f>
        <v>16439.2</v>
      </c>
    </row>
    <row r="19" spans="1:8" ht="38.25" customHeight="1" thickBot="1">
      <c r="A19" s="76"/>
      <c r="B19" s="82"/>
      <c r="C19" s="80"/>
      <c r="D19" s="80"/>
      <c r="E19" s="7" t="s">
        <v>30</v>
      </c>
      <c r="F19" s="7" t="s">
        <v>18</v>
      </c>
      <c r="G19" s="78"/>
      <c r="H19" s="100"/>
    </row>
    <row r="20" spans="1:8" ht="15.75" thickBot="1">
      <c r="A20" s="12"/>
      <c r="B20" s="10" t="s">
        <v>31</v>
      </c>
      <c r="C20" s="7" t="s">
        <v>12</v>
      </c>
      <c r="D20" s="7" t="s">
        <v>32</v>
      </c>
      <c r="E20" s="7" t="s">
        <v>30</v>
      </c>
      <c r="F20" s="7" t="s">
        <v>20</v>
      </c>
      <c r="G20" s="8"/>
      <c r="H20" s="8">
        <f>H21+H22+H23+H24</f>
        <v>14823.2</v>
      </c>
    </row>
    <row r="21" spans="1:8" ht="15.75" thickBot="1">
      <c r="A21" s="12"/>
      <c r="B21" s="14" t="s">
        <v>21</v>
      </c>
      <c r="C21" s="15" t="s">
        <v>12</v>
      </c>
      <c r="D21" s="15" t="s">
        <v>32</v>
      </c>
      <c r="E21" s="15" t="s">
        <v>30</v>
      </c>
      <c r="F21" s="15" t="s">
        <v>20</v>
      </c>
      <c r="G21" s="16">
        <v>121</v>
      </c>
      <c r="H21" s="16">
        <v>11057.1</v>
      </c>
    </row>
    <row r="22" spans="1:9" ht="32.25" customHeight="1" thickBot="1">
      <c r="A22" s="19"/>
      <c r="B22" s="20" t="s">
        <v>33</v>
      </c>
      <c r="C22" s="21" t="s">
        <v>12</v>
      </c>
      <c r="D22" s="21" t="s">
        <v>13</v>
      </c>
      <c r="E22" s="22" t="s">
        <v>29</v>
      </c>
      <c r="F22" s="21" t="s">
        <v>22</v>
      </c>
      <c r="G22" s="22" t="s">
        <v>34</v>
      </c>
      <c r="H22" s="23">
        <v>1065.4</v>
      </c>
      <c r="I22" s="24"/>
    </row>
    <row r="23" spans="1:8" ht="32.25" customHeight="1" thickBot="1">
      <c r="A23" s="19"/>
      <c r="B23" s="18" t="s">
        <v>24</v>
      </c>
      <c r="C23" s="22" t="s">
        <v>12</v>
      </c>
      <c r="D23" s="21" t="s">
        <v>13</v>
      </c>
      <c r="E23" s="22" t="s">
        <v>29</v>
      </c>
      <c r="F23" s="21" t="s">
        <v>22</v>
      </c>
      <c r="G23" s="25" t="s">
        <v>25</v>
      </c>
      <c r="H23" s="26">
        <v>2463.7</v>
      </c>
    </row>
    <row r="24" spans="1:8" ht="32.25" customHeight="1" thickBot="1">
      <c r="A24" s="27"/>
      <c r="B24" s="28" t="s">
        <v>35</v>
      </c>
      <c r="C24" s="29" t="s">
        <v>12</v>
      </c>
      <c r="D24" s="29" t="s">
        <v>13</v>
      </c>
      <c r="E24" s="22" t="s">
        <v>29</v>
      </c>
      <c r="F24" s="21" t="s">
        <v>22</v>
      </c>
      <c r="G24" s="29" t="s">
        <v>36</v>
      </c>
      <c r="H24" s="30">
        <v>237</v>
      </c>
    </row>
    <row r="25" spans="1:8" ht="13.5" customHeight="1">
      <c r="A25" s="75"/>
      <c r="B25" s="87" t="s">
        <v>37</v>
      </c>
      <c r="C25" s="79" t="s">
        <v>12</v>
      </c>
      <c r="D25" s="79" t="s">
        <v>13</v>
      </c>
      <c r="E25" s="11"/>
      <c r="F25" s="11"/>
      <c r="G25" s="77"/>
      <c r="H25" s="77">
        <v>1616</v>
      </c>
    </row>
    <row r="26" spans="1:8" ht="18.75" customHeight="1" thickBot="1">
      <c r="A26" s="76"/>
      <c r="B26" s="88"/>
      <c r="C26" s="80"/>
      <c r="D26" s="80"/>
      <c r="E26" s="7" t="s">
        <v>29</v>
      </c>
      <c r="F26" s="7" t="s">
        <v>38</v>
      </c>
      <c r="G26" s="78"/>
      <c r="H26" s="78"/>
    </row>
    <row r="27" spans="1:10" ht="29.25" customHeight="1" thickBot="1">
      <c r="A27" s="12"/>
      <c r="B27" s="14" t="s">
        <v>21</v>
      </c>
      <c r="C27" s="15" t="s">
        <v>12</v>
      </c>
      <c r="D27" s="15" t="s">
        <v>13</v>
      </c>
      <c r="E27" s="15" t="s">
        <v>29</v>
      </c>
      <c r="F27" s="15" t="s">
        <v>38</v>
      </c>
      <c r="G27" s="16">
        <v>121</v>
      </c>
      <c r="H27" s="16">
        <v>1616</v>
      </c>
      <c r="J27" s="31"/>
    </row>
    <row r="28" spans="1:8" ht="14.25">
      <c r="A28" s="75"/>
      <c r="B28" s="81" t="s">
        <v>39</v>
      </c>
      <c r="C28" s="79" t="s">
        <v>12</v>
      </c>
      <c r="D28" s="79" t="s">
        <v>13</v>
      </c>
      <c r="E28" s="79" t="s">
        <v>29</v>
      </c>
      <c r="F28" s="79">
        <v>5210600</v>
      </c>
      <c r="G28" s="77"/>
      <c r="H28" s="77">
        <f>H30</f>
        <v>1007.8</v>
      </c>
    </row>
    <row r="29" spans="1:8" ht="65.25" customHeight="1" thickBot="1">
      <c r="A29" s="76"/>
      <c r="B29" s="82"/>
      <c r="C29" s="80"/>
      <c r="D29" s="80"/>
      <c r="E29" s="80"/>
      <c r="F29" s="80"/>
      <c r="G29" s="78"/>
      <c r="H29" s="78"/>
    </row>
    <row r="30" spans="1:8" ht="15.75" thickBot="1">
      <c r="A30" s="12"/>
      <c r="B30" s="14" t="s">
        <v>40</v>
      </c>
      <c r="C30" s="15" t="s">
        <v>12</v>
      </c>
      <c r="D30" s="15" t="s">
        <v>13</v>
      </c>
      <c r="E30" s="15" t="s">
        <v>29</v>
      </c>
      <c r="F30" s="15">
        <v>5210600</v>
      </c>
      <c r="G30" s="16">
        <v>540</v>
      </c>
      <c r="H30" s="16">
        <v>1007.8</v>
      </c>
    </row>
    <row r="31" spans="1:8" ht="15.75" thickBot="1">
      <c r="A31" s="12"/>
      <c r="B31" s="10" t="s">
        <v>41</v>
      </c>
      <c r="C31" s="7" t="s">
        <v>12</v>
      </c>
      <c r="D31" s="7" t="s">
        <v>13</v>
      </c>
      <c r="E31" s="7">
        <v>11</v>
      </c>
      <c r="F31" s="7"/>
      <c r="G31" s="8"/>
      <c r="H31" s="8">
        <f>H32</f>
        <v>100</v>
      </c>
    </row>
    <row r="32" spans="1:8" ht="15.75" thickBot="1">
      <c r="A32" s="12"/>
      <c r="B32" s="10" t="s">
        <v>41</v>
      </c>
      <c r="C32" s="7" t="s">
        <v>12</v>
      </c>
      <c r="D32" s="7" t="s">
        <v>13</v>
      </c>
      <c r="E32" s="7">
        <v>11</v>
      </c>
      <c r="F32" s="7" t="s">
        <v>42</v>
      </c>
      <c r="G32" s="8"/>
      <c r="H32" s="8">
        <f>H33</f>
        <v>100</v>
      </c>
    </row>
    <row r="33" spans="1:8" ht="15.75" thickBot="1">
      <c r="A33" s="12"/>
      <c r="B33" s="10" t="s">
        <v>43</v>
      </c>
      <c r="C33" s="7" t="s">
        <v>12</v>
      </c>
      <c r="D33" s="7" t="s">
        <v>13</v>
      </c>
      <c r="E33" s="7">
        <v>11</v>
      </c>
      <c r="F33" s="7" t="s">
        <v>44</v>
      </c>
      <c r="G33" s="8"/>
      <c r="H33" s="8">
        <f>H34</f>
        <v>100</v>
      </c>
    </row>
    <row r="34" spans="1:8" ht="15.75" thickBot="1">
      <c r="A34" s="12"/>
      <c r="B34" s="14" t="s">
        <v>45</v>
      </c>
      <c r="C34" s="15" t="s">
        <v>12</v>
      </c>
      <c r="D34" s="15" t="s">
        <v>13</v>
      </c>
      <c r="E34" s="15">
        <v>11</v>
      </c>
      <c r="F34" s="15" t="s">
        <v>44</v>
      </c>
      <c r="G34" s="16">
        <v>870</v>
      </c>
      <c r="H34" s="16">
        <v>100</v>
      </c>
    </row>
    <row r="35" spans="1:8" ht="15.75" thickBot="1">
      <c r="A35" s="32"/>
      <c r="B35" s="33" t="s">
        <v>46</v>
      </c>
      <c r="C35" s="7" t="s">
        <v>12</v>
      </c>
      <c r="D35" s="7" t="s">
        <v>13</v>
      </c>
      <c r="E35" s="7">
        <v>13</v>
      </c>
      <c r="F35" s="7"/>
      <c r="G35" s="8"/>
      <c r="H35" s="69">
        <f>H36+H41</f>
        <v>7528.099999999999</v>
      </c>
    </row>
    <row r="36" spans="1:8" ht="27" thickBot="1">
      <c r="A36" s="32"/>
      <c r="B36" s="34" t="s">
        <v>47</v>
      </c>
      <c r="C36" s="7" t="s">
        <v>12</v>
      </c>
      <c r="D36" s="7" t="s">
        <v>13</v>
      </c>
      <c r="E36" s="7">
        <v>13</v>
      </c>
      <c r="F36" s="7" t="s">
        <v>48</v>
      </c>
      <c r="G36" s="8"/>
      <c r="H36" s="8">
        <f>H37+H38+H39+H40</f>
        <v>7148.099999999999</v>
      </c>
    </row>
    <row r="37" spans="1:8" ht="15.75" thickBot="1">
      <c r="A37" s="32"/>
      <c r="B37" s="35" t="s">
        <v>49</v>
      </c>
      <c r="C37" s="15" t="s">
        <v>12</v>
      </c>
      <c r="D37" s="15" t="s">
        <v>13</v>
      </c>
      <c r="E37" s="15">
        <v>13</v>
      </c>
      <c r="F37" s="15" t="s">
        <v>48</v>
      </c>
      <c r="G37" s="16">
        <v>111</v>
      </c>
      <c r="H37" s="16">
        <v>5757.7</v>
      </c>
    </row>
    <row r="38" spans="1:8" ht="15.75" thickBot="1">
      <c r="A38" s="32"/>
      <c r="B38" s="35" t="s">
        <v>50</v>
      </c>
      <c r="C38" s="15" t="s">
        <v>12</v>
      </c>
      <c r="D38" s="15" t="s">
        <v>13</v>
      </c>
      <c r="E38" s="15" t="s">
        <v>51</v>
      </c>
      <c r="F38" s="15" t="s">
        <v>52</v>
      </c>
      <c r="G38" s="15">
        <v>112</v>
      </c>
      <c r="H38" s="16">
        <v>14.4</v>
      </c>
    </row>
    <row r="39" spans="1:8" ht="27" thickBot="1">
      <c r="A39" s="32"/>
      <c r="B39" s="20" t="s">
        <v>33</v>
      </c>
      <c r="C39" s="15" t="s">
        <v>12</v>
      </c>
      <c r="D39" s="15" t="s">
        <v>13</v>
      </c>
      <c r="E39" s="15" t="s">
        <v>51</v>
      </c>
      <c r="F39" s="15" t="s">
        <v>52</v>
      </c>
      <c r="G39" s="15" t="s">
        <v>34</v>
      </c>
      <c r="H39" s="16">
        <v>496</v>
      </c>
    </row>
    <row r="40" spans="1:8" ht="27" thickBot="1">
      <c r="A40" s="32"/>
      <c r="B40" s="18" t="s">
        <v>24</v>
      </c>
      <c r="C40" s="15" t="s">
        <v>12</v>
      </c>
      <c r="D40" s="15" t="s">
        <v>13</v>
      </c>
      <c r="E40" s="15" t="s">
        <v>51</v>
      </c>
      <c r="F40" s="15" t="s">
        <v>52</v>
      </c>
      <c r="G40" s="15" t="s">
        <v>25</v>
      </c>
      <c r="H40" s="16">
        <v>880</v>
      </c>
    </row>
    <row r="41" spans="1:8" ht="27" thickBot="1">
      <c r="A41" s="32"/>
      <c r="B41" s="10" t="s">
        <v>53</v>
      </c>
      <c r="C41" s="7" t="s">
        <v>12</v>
      </c>
      <c r="D41" s="8" t="s">
        <v>32</v>
      </c>
      <c r="E41" s="8">
        <v>13</v>
      </c>
      <c r="F41" s="8" t="s">
        <v>54</v>
      </c>
      <c r="G41" s="8"/>
      <c r="H41" s="8">
        <f>H42</f>
        <v>380</v>
      </c>
    </row>
    <row r="42" spans="1:8" ht="15.75" thickBot="1">
      <c r="A42" s="32"/>
      <c r="B42" s="10" t="s">
        <v>55</v>
      </c>
      <c r="C42" s="7" t="s">
        <v>12</v>
      </c>
      <c r="D42" s="8" t="s">
        <v>32</v>
      </c>
      <c r="E42" s="8">
        <v>13</v>
      </c>
      <c r="F42" s="8" t="s">
        <v>54</v>
      </c>
      <c r="G42" s="8"/>
      <c r="H42" s="8">
        <f>H43+H44</f>
        <v>380</v>
      </c>
    </row>
    <row r="43" spans="1:8" ht="27" thickBot="1">
      <c r="A43" s="32"/>
      <c r="B43" s="18" t="s">
        <v>24</v>
      </c>
      <c r="C43" s="15" t="s">
        <v>12</v>
      </c>
      <c r="D43" s="16" t="s">
        <v>32</v>
      </c>
      <c r="E43" s="16">
        <v>13</v>
      </c>
      <c r="F43" s="16" t="s">
        <v>54</v>
      </c>
      <c r="G43" s="16">
        <v>244</v>
      </c>
      <c r="H43" s="16">
        <v>365</v>
      </c>
    </row>
    <row r="44" spans="1:8" s="40" customFormat="1" ht="15.75" thickBot="1">
      <c r="A44" s="36"/>
      <c r="B44" s="37" t="s">
        <v>35</v>
      </c>
      <c r="C44" s="38" t="s">
        <v>12</v>
      </c>
      <c r="D44" s="38" t="s">
        <v>32</v>
      </c>
      <c r="E44" s="38">
        <v>13</v>
      </c>
      <c r="F44" s="38" t="s">
        <v>56</v>
      </c>
      <c r="G44" s="38" t="s">
        <v>36</v>
      </c>
      <c r="H44" s="39">
        <v>15</v>
      </c>
    </row>
    <row r="45" spans="1:8" s="40" customFormat="1" ht="27" thickBot="1">
      <c r="A45" s="36"/>
      <c r="B45" s="41" t="s">
        <v>57</v>
      </c>
      <c r="C45" s="42" t="s">
        <v>12</v>
      </c>
      <c r="D45" s="43" t="s">
        <v>32</v>
      </c>
      <c r="E45" s="43">
        <v>13</v>
      </c>
      <c r="F45" s="43">
        <v>7950000</v>
      </c>
      <c r="G45" s="43">
        <v>500</v>
      </c>
      <c r="H45" s="43">
        <v>0</v>
      </c>
    </row>
    <row r="46" spans="1:8" ht="14.25">
      <c r="A46" s="87"/>
      <c r="B46" s="93" t="s">
        <v>58</v>
      </c>
      <c r="C46" s="79" t="s">
        <v>12</v>
      </c>
      <c r="D46" s="79" t="s">
        <v>59</v>
      </c>
      <c r="E46" s="79" t="s">
        <v>14</v>
      </c>
      <c r="F46" s="77"/>
      <c r="G46" s="77"/>
      <c r="H46" s="95">
        <v>295.9</v>
      </c>
    </row>
    <row r="47" spans="1:8" ht="15" thickBot="1">
      <c r="A47" s="88"/>
      <c r="B47" s="94"/>
      <c r="C47" s="80"/>
      <c r="D47" s="80"/>
      <c r="E47" s="80"/>
      <c r="F47" s="78"/>
      <c r="G47" s="78"/>
      <c r="H47" s="96"/>
    </row>
    <row r="48" spans="1:8" ht="14.25">
      <c r="A48" s="87"/>
      <c r="B48" s="93" t="s">
        <v>60</v>
      </c>
      <c r="C48" s="79" t="s">
        <v>12</v>
      </c>
      <c r="D48" s="79" t="s">
        <v>59</v>
      </c>
      <c r="E48" s="79" t="s">
        <v>16</v>
      </c>
      <c r="F48" s="77"/>
      <c r="G48" s="77"/>
      <c r="H48" s="77">
        <v>295.9</v>
      </c>
    </row>
    <row r="49" spans="1:8" ht="15" thickBot="1">
      <c r="A49" s="88"/>
      <c r="B49" s="94"/>
      <c r="C49" s="80"/>
      <c r="D49" s="80"/>
      <c r="E49" s="80"/>
      <c r="F49" s="78"/>
      <c r="G49" s="78"/>
      <c r="H49" s="78"/>
    </row>
    <row r="50" spans="1:8" ht="27" thickBot="1">
      <c r="A50" s="32"/>
      <c r="B50" s="34" t="s">
        <v>61</v>
      </c>
      <c r="C50" s="7" t="s">
        <v>12</v>
      </c>
      <c r="D50" s="44" t="s">
        <v>59</v>
      </c>
      <c r="E50" s="44" t="s">
        <v>16</v>
      </c>
      <c r="F50" s="8" t="s">
        <v>62</v>
      </c>
      <c r="G50" s="8"/>
      <c r="H50" s="8">
        <v>295.9</v>
      </c>
    </row>
    <row r="51" spans="1:8" ht="15.75" thickBot="1">
      <c r="A51" s="32"/>
      <c r="B51" s="14" t="s">
        <v>21</v>
      </c>
      <c r="C51" s="15" t="s">
        <v>12</v>
      </c>
      <c r="D51" s="45" t="s">
        <v>59</v>
      </c>
      <c r="E51" s="45" t="s">
        <v>16</v>
      </c>
      <c r="F51" s="16" t="s">
        <v>62</v>
      </c>
      <c r="G51" s="16">
        <v>121</v>
      </c>
      <c r="H51" s="16">
        <v>295.9</v>
      </c>
    </row>
    <row r="52" spans="1:8" ht="27" thickBot="1">
      <c r="A52" s="32"/>
      <c r="B52" s="10" t="s">
        <v>63</v>
      </c>
      <c r="C52" s="7" t="s">
        <v>12</v>
      </c>
      <c r="D52" s="7" t="s">
        <v>16</v>
      </c>
      <c r="E52" s="7" t="s">
        <v>14</v>
      </c>
      <c r="F52" s="8"/>
      <c r="G52" s="8"/>
      <c r="H52" s="70">
        <f>H60+H55</f>
        <v>5018.7</v>
      </c>
    </row>
    <row r="53" spans="1:8" ht="15">
      <c r="A53" s="87"/>
      <c r="B53" s="81" t="s">
        <v>64</v>
      </c>
      <c r="C53" s="79" t="s">
        <v>12</v>
      </c>
      <c r="D53" s="46"/>
      <c r="E53" s="46"/>
      <c r="F53" s="77"/>
      <c r="G53" s="77"/>
      <c r="H53" s="77">
        <f>H52</f>
        <v>5018.7</v>
      </c>
    </row>
    <row r="54" spans="1:8" ht="15.75" thickBot="1">
      <c r="A54" s="88"/>
      <c r="B54" s="82"/>
      <c r="C54" s="80"/>
      <c r="D54" s="7" t="s">
        <v>16</v>
      </c>
      <c r="E54" s="7" t="s">
        <v>65</v>
      </c>
      <c r="F54" s="78"/>
      <c r="G54" s="78"/>
      <c r="H54" s="78"/>
    </row>
    <row r="55" spans="1:8" ht="15">
      <c r="A55" s="87"/>
      <c r="B55" s="81" t="s">
        <v>66</v>
      </c>
      <c r="C55" s="79" t="s">
        <v>12</v>
      </c>
      <c r="D55" s="79" t="s">
        <v>16</v>
      </c>
      <c r="E55" s="11"/>
      <c r="F55" s="46"/>
      <c r="G55" s="77"/>
      <c r="H55" s="77">
        <f>H57</f>
        <v>800</v>
      </c>
    </row>
    <row r="56" spans="1:8" ht="15.75" thickBot="1">
      <c r="A56" s="88"/>
      <c r="B56" s="82"/>
      <c r="C56" s="80"/>
      <c r="D56" s="80"/>
      <c r="E56" s="7" t="s">
        <v>65</v>
      </c>
      <c r="F56" s="8">
        <v>2180000</v>
      </c>
      <c r="G56" s="78"/>
      <c r="H56" s="78"/>
    </row>
    <row r="57" spans="1:8" ht="15">
      <c r="A57" s="87"/>
      <c r="B57" s="81" t="s">
        <v>67</v>
      </c>
      <c r="C57" s="79" t="s">
        <v>12</v>
      </c>
      <c r="D57" s="79" t="s">
        <v>16</v>
      </c>
      <c r="E57" s="11"/>
      <c r="F57" s="46"/>
      <c r="G57" s="77"/>
      <c r="H57" s="77">
        <f>H59</f>
        <v>800</v>
      </c>
    </row>
    <row r="58" spans="1:8" ht="15.75" thickBot="1">
      <c r="A58" s="88"/>
      <c r="B58" s="82"/>
      <c r="C58" s="80"/>
      <c r="D58" s="80"/>
      <c r="E58" s="7" t="s">
        <v>65</v>
      </c>
      <c r="F58" s="8">
        <v>2180100</v>
      </c>
      <c r="G58" s="78"/>
      <c r="H58" s="78"/>
    </row>
    <row r="59" spans="1:8" ht="27" thickBot="1">
      <c r="A59" s="47"/>
      <c r="B59" s="18" t="s">
        <v>24</v>
      </c>
      <c r="C59" s="15" t="s">
        <v>12</v>
      </c>
      <c r="D59" s="15" t="s">
        <v>16</v>
      </c>
      <c r="E59" s="15" t="s">
        <v>65</v>
      </c>
      <c r="F59" s="16">
        <v>2180100</v>
      </c>
      <c r="G59" s="16">
        <v>244</v>
      </c>
      <c r="H59" s="16">
        <v>800</v>
      </c>
    </row>
    <row r="60" spans="1:8" ht="39.75" thickBot="1">
      <c r="A60" s="32"/>
      <c r="B60" s="10" t="s">
        <v>68</v>
      </c>
      <c r="C60" s="7" t="s">
        <v>12</v>
      </c>
      <c r="D60" s="7" t="s">
        <v>16</v>
      </c>
      <c r="E60" s="7" t="s">
        <v>65</v>
      </c>
      <c r="F60" s="8">
        <v>2470000</v>
      </c>
      <c r="G60" s="8"/>
      <c r="H60" s="8">
        <f>H61</f>
        <v>4218.7</v>
      </c>
    </row>
    <row r="61" spans="1:8" ht="27" thickBot="1">
      <c r="A61" s="32"/>
      <c r="B61" s="10" t="s">
        <v>69</v>
      </c>
      <c r="C61" s="7" t="s">
        <v>12</v>
      </c>
      <c r="D61" s="8" t="s">
        <v>70</v>
      </c>
      <c r="E61" s="8" t="s">
        <v>71</v>
      </c>
      <c r="F61" s="8">
        <v>2479900</v>
      </c>
      <c r="G61" s="8"/>
      <c r="H61" s="8">
        <f>H62+H63+H64</f>
        <v>4218.7</v>
      </c>
    </row>
    <row r="62" spans="1:9" ht="15.75" thickBot="1">
      <c r="A62" s="32"/>
      <c r="B62" s="14" t="s">
        <v>21</v>
      </c>
      <c r="C62" s="15" t="s">
        <v>12</v>
      </c>
      <c r="D62" s="16" t="s">
        <v>70</v>
      </c>
      <c r="E62" s="16" t="s">
        <v>71</v>
      </c>
      <c r="F62" s="16">
        <v>2479900</v>
      </c>
      <c r="G62" s="16">
        <v>111</v>
      </c>
      <c r="H62" s="16">
        <v>3849.8</v>
      </c>
      <c r="I62" s="71"/>
    </row>
    <row r="63" spans="1:9" ht="27" thickBot="1">
      <c r="A63" s="32"/>
      <c r="B63" s="20" t="s">
        <v>33</v>
      </c>
      <c r="C63" s="15" t="s">
        <v>12</v>
      </c>
      <c r="D63" s="15" t="s">
        <v>16</v>
      </c>
      <c r="E63" s="15" t="s">
        <v>65</v>
      </c>
      <c r="F63" s="15" t="s">
        <v>72</v>
      </c>
      <c r="G63" s="16">
        <v>242</v>
      </c>
      <c r="H63" s="16">
        <v>203.7</v>
      </c>
      <c r="I63" s="17"/>
    </row>
    <row r="64" spans="1:9" ht="27" thickBot="1">
      <c r="A64" s="32"/>
      <c r="B64" s="18" t="s">
        <v>24</v>
      </c>
      <c r="C64" s="15" t="s">
        <v>12</v>
      </c>
      <c r="D64" s="15" t="s">
        <v>16</v>
      </c>
      <c r="E64" s="15" t="s">
        <v>65</v>
      </c>
      <c r="F64" s="15" t="s">
        <v>72</v>
      </c>
      <c r="G64" s="16">
        <v>244</v>
      </c>
      <c r="H64" s="48">
        <v>165.2</v>
      </c>
      <c r="I64" s="71"/>
    </row>
    <row r="65" spans="1:8" ht="21" thickBot="1">
      <c r="A65" s="32"/>
      <c r="B65" s="10" t="s">
        <v>73</v>
      </c>
      <c r="C65" s="7" t="s">
        <v>12</v>
      </c>
      <c r="D65" s="8" t="s">
        <v>30</v>
      </c>
      <c r="E65" s="7" t="s">
        <v>14</v>
      </c>
      <c r="F65" s="8"/>
      <c r="G65" s="8"/>
      <c r="H65" s="70">
        <f>H75+H70+H67</f>
        <v>13124.8</v>
      </c>
    </row>
    <row r="66" spans="1:8" ht="15.75" thickBot="1">
      <c r="A66" s="12"/>
      <c r="B66" s="34" t="s">
        <v>74</v>
      </c>
      <c r="C66" s="7" t="s">
        <v>12</v>
      </c>
      <c r="D66" s="8" t="s">
        <v>30</v>
      </c>
      <c r="E66" s="7" t="s">
        <v>59</v>
      </c>
      <c r="F66" s="8"/>
      <c r="G66" s="8"/>
      <c r="H66" s="49">
        <v>200</v>
      </c>
    </row>
    <row r="67" spans="1:8" ht="15.75" thickBot="1">
      <c r="A67" s="12"/>
      <c r="B67" s="34" t="s">
        <v>75</v>
      </c>
      <c r="C67" s="7" t="s">
        <v>12</v>
      </c>
      <c r="D67" s="8" t="s">
        <v>30</v>
      </c>
      <c r="E67" s="7" t="s">
        <v>59</v>
      </c>
      <c r="F67" s="8">
        <v>2480000</v>
      </c>
      <c r="G67" s="8"/>
      <c r="H67" s="49">
        <v>200</v>
      </c>
    </row>
    <row r="68" spans="1:8" ht="15.75" thickBot="1">
      <c r="A68" s="12"/>
      <c r="B68" s="34" t="s">
        <v>76</v>
      </c>
      <c r="C68" s="7" t="s">
        <v>12</v>
      </c>
      <c r="D68" s="8" t="s">
        <v>30</v>
      </c>
      <c r="E68" s="7" t="s">
        <v>59</v>
      </c>
      <c r="F68" s="8">
        <v>2480100</v>
      </c>
      <c r="G68" s="8"/>
      <c r="H68" s="49">
        <v>200</v>
      </c>
    </row>
    <row r="69" spans="1:8" ht="39.75" thickBot="1">
      <c r="A69" s="12"/>
      <c r="B69" s="35" t="s">
        <v>77</v>
      </c>
      <c r="C69" s="15" t="s">
        <v>12</v>
      </c>
      <c r="D69" s="16" t="s">
        <v>30</v>
      </c>
      <c r="E69" s="15" t="s">
        <v>78</v>
      </c>
      <c r="F69" s="16">
        <v>2480100</v>
      </c>
      <c r="G69" s="16">
        <v>810</v>
      </c>
      <c r="H69" s="39">
        <v>200</v>
      </c>
    </row>
    <row r="70" spans="1:8" ht="15.75" thickBot="1">
      <c r="A70" s="12"/>
      <c r="B70" s="10" t="s">
        <v>79</v>
      </c>
      <c r="C70" s="7" t="s">
        <v>12</v>
      </c>
      <c r="D70" s="8" t="s">
        <v>30</v>
      </c>
      <c r="E70" s="7" t="s">
        <v>71</v>
      </c>
      <c r="F70" s="8"/>
      <c r="G70" s="8"/>
      <c r="H70" s="49">
        <v>3200</v>
      </c>
    </row>
    <row r="71" spans="1:8" ht="15">
      <c r="A71" s="75"/>
      <c r="B71" s="50" t="s">
        <v>80</v>
      </c>
      <c r="C71" s="79" t="s">
        <v>12</v>
      </c>
      <c r="D71" s="51" t="s">
        <v>30</v>
      </c>
      <c r="E71" s="79" t="s">
        <v>65</v>
      </c>
      <c r="F71" s="77">
        <v>6000000</v>
      </c>
      <c r="G71" s="77"/>
      <c r="H71" s="91">
        <v>3200</v>
      </c>
    </row>
    <row r="72" spans="1:8" ht="15.75" thickBot="1">
      <c r="A72" s="76"/>
      <c r="B72" s="52"/>
      <c r="C72" s="80"/>
      <c r="D72" s="53"/>
      <c r="E72" s="80"/>
      <c r="F72" s="78"/>
      <c r="G72" s="78"/>
      <c r="H72" s="92"/>
    </row>
    <row r="73" spans="1:8" ht="39.75" thickBot="1">
      <c r="A73" s="12"/>
      <c r="B73" s="34" t="s">
        <v>81</v>
      </c>
      <c r="C73" s="7" t="s">
        <v>12</v>
      </c>
      <c r="D73" s="8" t="s">
        <v>30</v>
      </c>
      <c r="E73" s="7" t="s">
        <v>65</v>
      </c>
      <c r="F73" s="8">
        <v>6000200</v>
      </c>
      <c r="G73" s="8"/>
      <c r="H73" s="54">
        <v>3200</v>
      </c>
    </row>
    <row r="74" spans="1:8" ht="27" thickBot="1">
      <c r="A74" s="12"/>
      <c r="B74" s="18" t="s">
        <v>24</v>
      </c>
      <c r="C74" s="15" t="s">
        <v>12</v>
      </c>
      <c r="D74" s="16" t="s">
        <v>30</v>
      </c>
      <c r="E74" s="15" t="s">
        <v>65</v>
      </c>
      <c r="F74" s="16">
        <v>6000200</v>
      </c>
      <c r="G74" s="16">
        <v>244</v>
      </c>
      <c r="H74" s="55">
        <v>3200</v>
      </c>
    </row>
    <row r="75" spans="1:8" ht="15.75" thickBot="1">
      <c r="A75" s="12"/>
      <c r="B75" s="10" t="s">
        <v>82</v>
      </c>
      <c r="C75" s="7" t="s">
        <v>12</v>
      </c>
      <c r="D75" s="8" t="s">
        <v>30</v>
      </c>
      <c r="E75" s="7">
        <v>12</v>
      </c>
      <c r="F75" s="8"/>
      <c r="G75" s="8"/>
      <c r="H75" s="49">
        <f>H76+H78+H81</f>
        <v>9724.8</v>
      </c>
    </row>
    <row r="76" spans="1:8" ht="27" thickBot="1">
      <c r="A76" s="12"/>
      <c r="B76" s="10" t="s">
        <v>83</v>
      </c>
      <c r="C76" s="7" t="s">
        <v>12</v>
      </c>
      <c r="D76" s="8" t="s">
        <v>30</v>
      </c>
      <c r="E76" s="8">
        <v>12</v>
      </c>
      <c r="F76" s="8">
        <v>3380000</v>
      </c>
      <c r="G76" s="8"/>
      <c r="H76" s="49">
        <f>H77</f>
        <v>8100</v>
      </c>
    </row>
    <row r="77" spans="1:8" ht="27" thickBot="1">
      <c r="A77" s="12"/>
      <c r="B77" s="18" t="s">
        <v>24</v>
      </c>
      <c r="C77" s="15" t="s">
        <v>12</v>
      </c>
      <c r="D77" s="16" t="s">
        <v>30</v>
      </c>
      <c r="E77" s="16">
        <v>12</v>
      </c>
      <c r="F77" s="16">
        <v>3380000</v>
      </c>
      <c r="G77" s="16">
        <v>244</v>
      </c>
      <c r="H77" s="55">
        <v>8100</v>
      </c>
    </row>
    <row r="78" spans="1:8" ht="27" thickBot="1">
      <c r="A78" s="12"/>
      <c r="B78" s="10" t="s">
        <v>84</v>
      </c>
      <c r="C78" s="7" t="s">
        <v>12</v>
      </c>
      <c r="D78" s="8" t="s">
        <v>30</v>
      </c>
      <c r="E78" s="8">
        <v>12</v>
      </c>
      <c r="F78" s="8">
        <v>3400000</v>
      </c>
      <c r="G78" s="8"/>
      <c r="H78" s="49">
        <f>H79</f>
        <v>1579.8</v>
      </c>
    </row>
    <row r="79" spans="1:8" ht="15.75" thickBot="1">
      <c r="A79" s="12"/>
      <c r="B79" s="10" t="s">
        <v>85</v>
      </c>
      <c r="C79" s="7" t="s">
        <v>12</v>
      </c>
      <c r="D79" s="8" t="s">
        <v>30</v>
      </c>
      <c r="E79" s="8">
        <v>12</v>
      </c>
      <c r="F79" s="8">
        <v>3400300</v>
      </c>
      <c r="G79" s="8"/>
      <c r="H79" s="49">
        <f>H80</f>
        <v>1579.8</v>
      </c>
    </row>
    <row r="80" spans="1:8" ht="27" thickBot="1">
      <c r="A80" s="12"/>
      <c r="B80" s="18" t="s">
        <v>24</v>
      </c>
      <c r="C80" s="15" t="s">
        <v>12</v>
      </c>
      <c r="D80" s="16" t="s">
        <v>30</v>
      </c>
      <c r="E80" s="16">
        <v>12</v>
      </c>
      <c r="F80" s="16">
        <v>3400300</v>
      </c>
      <c r="G80" s="16">
        <v>244</v>
      </c>
      <c r="H80" s="55">
        <v>1579.8</v>
      </c>
    </row>
    <row r="81" spans="1:8" ht="21.75" customHeight="1" thickBot="1">
      <c r="A81" s="12"/>
      <c r="B81" s="10" t="s">
        <v>86</v>
      </c>
      <c r="C81" s="7" t="s">
        <v>12</v>
      </c>
      <c r="D81" s="8" t="s">
        <v>30</v>
      </c>
      <c r="E81" s="8">
        <v>12</v>
      </c>
      <c r="F81" s="8">
        <v>7950000</v>
      </c>
      <c r="G81" s="8"/>
      <c r="H81" s="49">
        <v>45</v>
      </c>
    </row>
    <row r="82" spans="1:8" ht="27.75" customHeight="1" thickBot="1">
      <c r="A82" s="12"/>
      <c r="B82" s="18" t="s">
        <v>24</v>
      </c>
      <c r="C82" s="15" t="s">
        <v>12</v>
      </c>
      <c r="D82" s="16" t="s">
        <v>30</v>
      </c>
      <c r="E82" s="15">
        <v>12</v>
      </c>
      <c r="F82" s="16">
        <v>7950000</v>
      </c>
      <c r="G82" s="16">
        <v>244</v>
      </c>
      <c r="H82" s="55">
        <v>45</v>
      </c>
    </row>
    <row r="83" spans="1:8" ht="18.75" customHeight="1" thickBot="1">
      <c r="A83" s="12"/>
      <c r="B83" s="10" t="s">
        <v>87</v>
      </c>
      <c r="C83" s="7" t="s">
        <v>12</v>
      </c>
      <c r="D83" s="8" t="s">
        <v>88</v>
      </c>
      <c r="E83" s="7" t="s">
        <v>14</v>
      </c>
      <c r="F83" s="8"/>
      <c r="G83" s="8"/>
      <c r="H83" s="70">
        <f>H84+H96+H89</f>
        <v>34307.4</v>
      </c>
    </row>
    <row r="84" spans="1:8" ht="17.25" customHeight="1" thickBot="1">
      <c r="A84" s="12"/>
      <c r="B84" s="56" t="s">
        <v>89</v>
      </c>
      <c r="C84" s="7" t="s">
        <v>12</v>
      </c>
      <c r="D84" s="57" t="s">
        <v>88</v>
      </c>
      <c r="E84" s="58" t="s">
        <v>13</v>
      </c>
      <c r="F84" s="59"/>
      <c r="G84" s="59"/>
      <c r="H84" s="59">
        <f>H85+H88</f>
        <v>7428</v>
      </c>
    </row>
    <row r="85" spans="1:10" ht="32.25" customHeight="1" thickBot="1">
      <c r="A85" s="12"/>
      <c r="B85" s="10" t="s">
        <v>90</v>
      </c>
      <c r="C85" s="7" t="s">
        <v>12</v>
      </c>
      <c r="D85" s="8" t="s">
        <v>88</v>
      </c>
      <c r="E85" s="7" t="s">
        <v>13</v>
      </c>
      <c r="F85" s="8">
        <v>3500300</v>
      </c>
      <c r="G85" s="8"/>
      <c r="H85" s="8">
        <f>H86+H87</f>
        <v>7298</v>
      </c>
      <c r="I85" s="85"/>
      <c r="J85" s="86"/>
    </row>
    <row r="86" spans="1:10" ht="32.25" customHeight="1" thickBot="1">
      <c r="A86" s="12"/>
      <c r="B86" s="14" t="s">
        <v>91</v>
      </c>
      <c r="C86" s="15" t="s">
        <v>12</v>
      </c>
      <c r="D86" s="15" t="s">
        <v>92</v>
      </c>
      <c r="E86" s="15" t="s">
        <v>13</v>
      </c>
      <c r="F86" s="16">
        <v>35000300</v>
      </c>
      <c r="G86" s="16">
        <v>243</v>
      </c>
      <c r="H86" s="16">
        <v>5558</v>
      </c>
      <c r="I86" s="60"/>
      <c r="J86" s="60"/>
    </row>
    <row r="87" spans="1:9" ht="27" thickBot="1">
      <c r="A87" s="12"/>
      <c r="B87" s="18" t="s">
        <v>24</v>
      </c>
      <c r="C87" s="15" t="s">
        <v>12</v>
      </c>
      <c r="D87" s="16" t="s">
        <v>88</v>
      </c>
      <c r="E87" s="15" t="s">
        <v>13</v>
      </c>
      <c r="F87" s="16">
        <v>3500300</v>
      </c>
      <c r="G87" s="16">
        <v>244</v>
      </c>
      <c r="H87" s="16">
        <v>1740</v>
      </c>
      <c r="I87" s="60"/>
    </row>
    <row r="88" spans="1:8" ht="39.75" thickBot="1">
      <c r="A88" s="12"/>
      <c r="B88" s="14" t="s">
        <v>93</v>
      </c>
      <c r="C88" s="15" t="s">
        <v>12</v>
      </c>
      <c r="D88" s="16" t="s">
        <v>88</v>
      </c>
      <c r="E88" s="15" t="s">
        <v>13</v>
      </c>
      <c r="F88" s="16">
        <v>1020102</v>
      </c>
      <c r="G88" s="16">
        <v>411</v>
      </c>
      <c r="H88" s="16">
        <v>130</v>
      </c>
    </row>
    <row r="89" spans="1:8" ht="15.75" thickBot="1">
      <c r="A89" s="12"/>
      <c r="B89" s="10" t="s">
        <v>94</v>
      </c>
      <c r="C89" s="7" t="s">
        <v>12</v>
      </c>
      <c r="D89" s="7" t="s">
        <v>92</v>
      </c>
      <c r="E89" s="7" t="s">
        <v>59</v>
      </c>
      <c r="F89" s="7"/>
      <c r="G89" s="7"/>
      <c r="H89" s="61">
        <f>H90</f>
        <v>14050</v>
      </c>
    </row>
    <row r="90" spans="1:8" ht="15" customHeight="1">
      <c r="A90" s="75"/>
      <c r="B90" s="87" t="s">
        <v>95</v>
      </c>
      <c r="C90" s="79" t="s">
        <v>12</v>
      </c>
      <c r="D90" s="79" t="s">
        <v>92</v>
      </c>
      <c r="E90" s="79" t="s">
        <v>59</v>
      </c>
      <c r="F90" s="79">
        <v>3510500</v>
      </c>
      <c r="G90" s="79"/>
      <c r="H90" s="89">
        <f>H92+H93</f>
        <v>14050</v>
      </c>
    </row>
    <row r="91" spans="1:8" ht="15.75" customHeight="1" thickBot="1">
      <c r="A91" s="76"/>
      <c r="B91" s="88"/>
      <c r="C91" s="80"/>
      <c r="D91" s="80"/>
      <c r="E91" s="80"/>
      <c r="F91" s="80"/>
      <c r="G91" s="80"/>
      <c r="H91" s="90"/>
    </row>
    <row r="92" spans="1:8" ht="28.5" customHeight="1" thickBot="1">
      <c r="A92" s="12"/>
      <c r="B92" s="14" t="s">
        <v>91</v>
      </c>
      <c r="C92" s="15" t="s">
        <v>12</v>
      </c>
      <c r="D92" s="15" t="s">
        <v>92</v>
      </c>
      <c r="E92" s="15" t="s">
        <v>59</v>
      </c>
      <c r="F92" s="15" t="s">
        <v>96</v>
      </c>
      <c r="G92" s="15" t="s">
        <v>97</v>
      </c>
      <c r="H92" s="48" t="s">
        <v>98</v>
      </c>
    </row>
    <row r="93" spans="1:8" ht="27" thickBot="1">
      <c r="A93" s="12"/>
      <c r="B93" s="18" t="s">
        <v>24</v>
      </c>
      <c r="C93" s="15" t="s">
        <v>12</v>
      </c>
      <c r="D93" s="15" t="s">
        <v>92</v>
      </c>
      <c r="E93" s="15" t="s">
        <v>59</v>
      </c>
      <c r="F93" s="15">
        <v>3510500</v>
      </c>
      <c r="G93" s="15">
        <v>244</v>
      </c>
      <c r="H93" s="48">
        <v>1040</v>
      </c>
    </row>
    <row r="94" spans="1:8" ht="15" customHeight="1">
      <c r="A94" s="75"/>
      <c r="B94" s="81" t="s">
        <v>80</v>
      </c>
      <c r="C94" s="79" t="s">
        <v>12</v>
      </c>
      <c r="D94" s="79" t="s">
        <v>92</v>
      </c>
      <c r="E94" s="79" t="s">
        <v>16</v>
      </c>
      <c r="F94" s="79"/>
      <c r="G94" s="79"/>
      <c r="H94" s="79">
        <f>H96</f>
        <v>12829.4</v>
      </c>
    </row>
    <row r="95" spans="1:8" ht="15.75" customHeight="1" thickBot="1">
      <c r="A95" s="76"/>
      <c r="B95" s="82"/>
      <c r="C95" s="80"/>
      <c r="D95" s="80"/>
      <c r="E95" s="80"/>
      <c r="F95" s="80"/>
      <c r="G95" s="80"/>
      <c r="H95" s="80"/>
    </row>
    <row r="96" spans="1:8" ht="15" customHeight="1">
      <c r="A96" s="75"/>
      <c r="B96" s="81" t="s">
        <v>80</v>
      </c>
      <c r="C96" s="79" t="s">
        <v>12</v>
      </c>
      <c r="D96" s="79" t="s">
        <v>92</v>
      </c>
      <c r="E96" s="79" t="s">
        <v>16</v>
      </c>
      <c r="F96" s="79">
        <v>6000000</v>
      </c>
      <c r="G96" s="79"/>
      <c r="H96" s="83">
        <f>H98+H100</f>
        <v>12829.4</v>
      </c>
    </row>
    <row r="97" spans="1:8" ht="15" thickBot="1">
      <c r="A97" s="76"/>
      <c r="B97" s="82"/>
      <c r="C97" s="80"/>
      <c r="D97" s="80"/>
      <c r="E97" s="80"/>
      <c r="F97" s="80"/>
      <c r="G97" s="80"/>
      <c r="H97" s="84"/>
    </row>
    <row r="98" spans="1:8" ht="15.75" thickBot="1">
      <c r="A98" s="12"/>
      <c r="B98" s="10" t="s">
        <v>99</v>
      </c>
      <c r="C98" s="7" t="s">
        <v>12</v>
      </c>
      <c r="D98" s="7" t="s">
        <v>92</v>
      </c>
      <c r="E98" s="7" t="s">
        <v>16</v>
      </c>
      <c r="F98" s="7">
        <v>6000100</v>
      </c>
      <c r="G98" s="7"/>
      <c r="H98" s="7">
        <f>H99</f>
        <v>2969.4</v>
      </c>
    </row>
    <row r="99" spans="1:8" ht="27" thickBot="1">
      <c r="A99" s="12"/>
      <c r="B99" s="18" t="s">
        <v>24</v>
      </c>
      <c r="C99" s="15" t="s">
        <v>12</v>
      </c>
      <c r="D99" s="15" t="s">
        <v>92</v>
      </c>
      <c r="E99" s="15" t="s">
        <v>16</v>
      </c>
      <c r="F99" s="15">
        <v>6000100</v>
      </c>
      <c r="G99" s="15" t="s">
        <v>25</v>
      </c>
      <c r="H99" s="15">
        <v>2969.4</v>
      </c>
    </row>
    <row r="100" spans="1:8" ht="27" thickBot="1">
      <c r="A100" s="12"/>
      <c r="B100" s="10" t="s">
        <v>100</v>
      </c>
      <c r="C100" s="7" t="s">
        <v>12</v>
      </c>
      <c r="D100" s="7" t="s">
        <v>92</v>
      </c>
      <c r="E100" s="7" t="s">
        <v>16</v>
      </c>
      <c r="F100" s="7">
        <v>6000500</v>
      </c>
      <c r="G100" s="7"/>
      <c r="H100" s="8">
        <f>H101</f>
        <v>9860</v>
      </c>
    </row>
    <row r="101" spans="1:8" ht="27" thickBot="1">
      <c r="A101" s="12"/>
      <c r="B101" s="18" t="s">
        <v>24</v>
      </c>
      <c r="C101" s="15" t="s">
        <v>12</v>
      </c>
      <c r="D101" s="15" t="s">
        <v>92</v>
      </c>
      <c r="E101" s="15" t="s">
        <v>16</v>
      </c>
      <c r="F101" s="62">
        <v>6000500</v>
      </c>
      <c r="G101" s="62" t="s">
        <v>25</v>
      </c>
      <c r="H101" s="55">
        <v>9860</v>
      </c>
    </row>
    <row r="102" spans="1:8" ht="21" thickBot="1">
      <c r="A102" s="12"/>
      <c r="B102" s="10" t="s">
        <v>101</v>
      </c>
      <c r="C102" s="7" t="s">
        <v>12</v>
      </c>
      <c r="D102" s="63" t="s">
        <v>102</v>
      </c>
      <c r="E102" s="7" t="s">
        <v>14</v>
      </c>
      <c r="F102" s="63"/>
      <c r="G102" s="63"/>
      <c r="H102" s="64">
        <f>H103</f>
        <v>480</v>
      </c>
    </row>
    <row r="103" spans="1:8" ht="15.75" thickBot="1">
      <c r="A103" s="12"/>
      <c r="B103" s="10" t="s">
        <v>103</v>
      </c>
      <c r="C103" s="7" t="s">
        <v>12</v>
      </c>
      <c r="D103" s="63" t="s">
        <v>102</v>
      </c>
      <c r="E103" s="7" t="s">
        <v>102</v>
      </c>
      <c r="F103" s="63"/>
      <c r="G103" s="63"/>
      <c r="H103" s="49">
        <f>H104</f>
        <v>480</v>
      </c>
    </row>
    <row r="104" spans="1:8" ht="15.75" thickBot="1">
      <c r="A104" s="12"/>
      <c r="B104" s="10" t="s">
        <v>86</v>
      </c>
      <c r="C104" s="7" t="s">
        <v>12</v>
      </c>
      <c r="D104" s="63" t="s">
        <v>102</v>
      </c>
      <c r="E104" s="7" t="s">
        <v>102</v>
      </c>
      <c r="F104" s="63">
        <v>7950000</v>
      </c>
      <c r="G104" s="63"/>
      <c r="H104" s="49">
        <f>H105</f>
        <v>480</v>
      </c>
    </row>
    <row r="105" spans="1:8" ht="27" thickBot="1">
      <c r="A105" s="12"/>
      <c r="B105" s="18" t="s">
        <v>24</v>
      </c>
      <c r="C105" s="15" t="s">
        <v>12</v>
      </c>
      <c r="D105" s="62" t="s">
        <v>102</v>
      </c>
      <c r="E105" s="15" t="s">
        <v>102</v>
      </c>
      <c r="F105" s="62">
        <v>7950000</v>
      </c>
      <c r="G105" s="62" t="s">
        <v>25</v>
      </c>
      <c r="H105" s="55">
        <v>480</v>
      </c>
    </row>
    <row r="106" spans="1:8" ht="27" thickBot="1">
      <c r="A106" s="12"/>
      <c r="B106" s="10" t="s">
        <v>104</v>
      </c>
      <c r="C106" s="7" t="s">
        <v>12</v>
      </c>
      <c r="D106" s="7" t="s">
        <v>105</v>
      </c>
      <c r="E106" s="7" t="s">
        <v>14</v>
      </c>
      <c r="F106" s="7"/>
      <c r="G106" s="7"/>
      <c r="H106" s="64">
        <f>H107</f>
        <v>6065.7</v>
      </c>
    </row>
    <row r="107" spans="1:8" ht="15.75" thickBot="1">
      <c r="A107" s="12"/>
      <c r="B107" s="10" t="s">
        <v>106</v>
      </c>
      <c r="C107" s="7" t="s">
        <v>12</v>
      </c>
      <c r="D107" s="7" t="s">
        <v>105</v>
      </c>
      <c r="E107" s="7" t="s">
        <v>13</v>
      </c>
      <c r="F107" s="7"/>
      <c r="G107" s="7"/>
      <c r="H107" s="49">
        <f>H108</f>
        <v>6065.7</v>
      </c>
    </row>
    <row r="108" spans="1:8" ht="27" thickBot="1">
      <c r="A108" s="12"/>
      <c r="B108" s="10" t="s">
        <v>107</v>
      </c>
      <c r="C108" s="7" t="s">
        <v>12</v>
      </c>
      <c r="D108" s="7" t="s">
        <v>108</v>
      </c>
      <c r="E108" s="7" t="s">
        <v>13</v>
      </c>
      <c r="F108" s="7">
        <v>4400000</v>
      </c>
      <c r="G108" s="7"/>
      <c r="H108" s="49">
        <f>H109</f>
        <v>6065.7</v>
      </c>
    </row>
    <row r="109" spans="1:8" ht="27" thickBot="1">
      <c r="A109" s="12"/>
      <c r="B109" s="10" t="s">
        <v>69</v>
      </c>
      <c r="C109" s="7" t="s">
        <v>12</v>
      </c>
      <c r="D109" s="7" t="s">
        <v>108</v>
      </c>
      <c r="E109" s="7" t="s">
        <v>13</v>
      </c>
      <c r="F109" s="7">
        <v>4409900</v>
      </c>
      <c r="G109" s="7"/>
      <c r="H109" s="49">
        <f>H110</f>
        <v>6065.7</v>
      </c>
    </row>
    <row r="110" spans="1:8" ht="39.75" thickBot="1">
      <c r="A110" s="12"/>
      <c r="B110" s="35" t="s">
        <v>109</v>
      </c>
      <c r="C110" s="15" t="s">
        <v>12</v>
      </c>
      <c r="D110" s="15" t="s">
        <v>108</v>
      </c>
      <c r="E110" s="15" t="s">
        <v>13</v>
      </c>
      <c r="F110" s="15">
        <v>4409900</v>
      </c>
      <c r="G110" s="15">
        <v>621</v>
      </c>
      <c r="H110" s="55">
        <v>6065.7</v>
      </c>
    </row>
    <row r="111" spans="1:9" ht="21" thickBot="1">
      <c r="A111" s="12"/>
      <c r="B111" s="34" t="s">
        <v>110</v>
      </c>
      <c r="C111" s="7" t="s">
        <v>12</v>
      </c>
      <c r="D111" s="7">
        <v>10</v>
      </c>
      <c r="E111" s="7" t="s">
        <v>14</v>
      </c>
      <c r="F111" s="7"/>
      <c r="G111" s="7"/>
      <c r="H111" s="72">
        <f>H112+H116</f>
        <v>1622.1</v>
      </c>
      <c r="I111" s="60"/>
    </row>
    <row r="112" spans="1:8" ht="15.75" thickBot="1">
      <c r="A112" s="12"/>
      <c r="B112" s="34" t="s">
        <v>111</v>
      </c>
      <c r="C112" s="7" t="s">
        <v>12</v>
      </c>
      <c r="D112" s="7">
        <v>10</v>
      </c>
      <c r="E112" s="7" t="s">
        <v>13</v>
      </c>
      <c r="F112" s="7"/>
      <c r="G112" s="7"/>
      <c r="H112" s="8">
        <f>H113</f>
        <v>752.1</v>
      </c>
    </row>
    <row r="113" spans="1:8" ht="27" thickBot="1">
      <c r="A113" s="12"/>
      <c r="B113" s="34" t="s">
        <v>112</v>
      </c>
      <c r="C113" s="7" t="s">
        <v>12</v>
      </c>
      <c r="D113" s="7">
        <v>10</v>
      </c>
      <c r="E113" s="7" t="s">
        <v>13</v>
      </c>
      <c r="F113" s="7">
        <v>4910000</v>
      </c>
      <c r="G113" s="7"/>
      <c r="H113" s="8">
        <f>H114</f>
        <v>752.1</v>
      </c>
    </row>
    <row r="114" spans="1:8" ht="39.75" thickBot="1">
      <c r="A114" s="12"/>
      <c r="B114" s="34" t="s">
        <v>113</v>
      </c>
      <c r="C114" s="7" t="s">
        <v>12</v>
      </c>
      <c r="D114" s="7">
        <v>10</v>
      </c>
      <c r="E114" s="7" t="s">
        <v>13</v>
      </c>
      <c r="F114" s="7">
        <v>4910100</v>
      </c>
      <c r="G114" s="7"/>
      <c r="H114" s="8">
        <f>H115</f>
        <v>752.1</v>
      </c>
    </row>
    <row r="115" spans="1:8" ht="27" thickBot="1">
      <c r="A115" s="12"/>
      <c r="B115" s="35" t="s">
        <v>114</v>
      </c>
      <c r="C115" s="15" t="s">
        <v>12</v>
      </c>
      <c r="D115" s="15">
        <v>10</v>
      </c>
      <c r="E115" s="15" t="s">
        <v>13</v>
      </c>
      <c r="F115" s="15">
        <v>4910100</v>
      </c>
      <c r="G115" s="15" t="s">
        <v>115</v>
      </c>
      <c r="H115" s="16">
        <v>752.1</v>
      </c>
    </row>
    <row r="116" spans="1:8" ht="15.75" thickBot="1">
      <c r="A116" s="12"/>
      <c r="B116" s="34" t="s">
        <v>116</v>
      </c>
      <c r="C116" s="7" t="s">
        <v>12</v>
      </c>
      <c r="D116" s="7">
        <v>10</v>
      </c>
      <c r="E116" s="7" t="s">
        <v>16</v>
      </c>
      <c r="F116" s="7"/>
      <c r="G116" s="7"/>
      <c r="H116" s="8">
        <v>870</v>
      </c>
    </row>
    <row r="117" spans="1:8" ht="15.75" thickBot="1">
      <c r="A117" s="12"/>
      <c r="B117" s="10" t="s">
        <v>86</v>
      </c>
      <c r="C117" s="7" t="s">
        <v>12</v>
      </c>
      <c r="D117" s="7">
        <v>10</v>
      </c>
      <c r="E117" s="7" t="s">
        <v>16</v>
      </c>
      <c r="F117" s="7">
        <v>7950000</v>
      </c>
      <c r="G117" s="7"/>
      <c r="H117" s="8">
        <v>870</v>
      </c>
    </row>
    <row r="118" spans="1:8" ht="27" thickBot="1">
      <c r="A118" s="12"/>
      <c r="B118" s="35" t="s">
        <v>114</v>
      </c>
      <c r="C118" s="7" t="s">
        <v>12</v>
      </c>
      <c r="D118" s="7">
        <v>10</v>
      </c>
      <c r="E118" s="7" t="s">
        <v>16</v>
      </c>
      <c r="F118" s="7">
        <v>7950000</v>
      </c>
      <c r="G118" s="7" t="s">
        <v>115</v>
      </c>
      <c r="H118" s="8">
        <v>870</v>
      </c>
    </row>
    <row r="119" spans="1:8" ht="21" thickBot="1">
      <c r="A119" s="12"/>
      <c r="B119" s="10" t="s">
        <v>117</v>
      </c>
      <c r="C119" s="7" t="s">
        <v>12</v>
      </c>
      <c r="D119" s="7">
        <v>11</v>
      </c>
      <c r="E119" s="7" t="s">
        <v>14</v>
      </c>
      <c r="F119" s="7"/>
      <c r="G119" s="7"/>
      <c r="H119" s="65">
        <f>H120</f>
        <v>520</v>
      </c>
    </row>
    <row r="120" spans="1:8" ht="15.75" thickBot="1">
      <c r="A120" s="12"/>
      <c r="B120" s="10" t="s">
        <v>118</v>
      </c>
      <c r="C120" s="7" t="s">
        <v>12</v>
      </c>
      <c r="D120" s="7">
        <v>11</v>
      </c>
      <c r="E120" s="7" t="s">
        <v>92</v>
      </c>
      <c r="F120" s="7"/>
      <c r="G120" s="7"/>
      <c r="H120" s="8">
        <f>H121</f>
        <v>520</v>
      </c>
    </row>
    <row r="121" spans="1:8" ht="15.75" thickBot="1">
      <c r="A121" s="12"/>
      <c r="B121" s="10" t="s">
        <v>86</v>
      </c>
      <c r="C121" s="7" t="s">
        <v>12</v>
      </c>
      <c r="D121" s="7">
        <v>11</v>
      </c>
      <c r="E121" s="7" t="s">
        <v>92</v>
      </c>
      <c r="F121" s="7">
        <v>7950000</v>
      </c>
      <c r="G121" s="7"/>
      <c r="H121" s="8">
        <f>H122</f>
        <v>520</v>
      </c>
    </row>
    <row r="122" spans="1:8" ht="27" thickBot="1">
      <c r="A122" s="12"/>
      <c r="B122" s="18" t="s">
        <v>24</v>
      </c>
      <c r="C122" s="15" t="s">
        <v>12</v>
      </c>
      <c r="D122" s="15">
        <v>11</v>
      </c>
      <c r="E122" s="15" t="s">
        <v>92</v>
      </c>
      <c r="F122" s="15">
        <v>7950000</v>
      </c>
      <c r="G122" s="15" t="s">
        <v>25</v>
      </c>
      <c r="H122" s="16">
        <v>520</v>
      </c>
    </row>
    <row r="123" spans="1:8" ht="14.25">
      <c r="A123" s="75"/>
      <c r="B123" s="66"/>
      <c r="C123" s="77"/>
      <c r="D123" s="79"/>
      <c r="E123" s="79"/>
      <c r="F123" s="79"/>
      <c r="G123" s="79"/>
      <c r="H123" s="73">
        <f>H119+H111+H106+H102+H83+H65+H52+H46+H6</f>
        <v>88638.6</v>
      </c>
    </row>
    <row r="124" spans="1:8" ht="15" thickBot="1">
      <c r="A124" s="76"/>
      <c r="B124" s="67" t="s">
        <v>119</v>
      </c>
      <c r="C124" s="78"/>
      <c r="D124" s="80"/>
      <c r="E124" s="80"/>
      <c r="F124" s="80"/>
      <c r="G124" s="80"/>
      <c r="H124" s="74"/>
    </row>
  </sheetData>
  <sheetProtection/>
  <mergeCells count="116">
    <mergeCell ref="H7:H8"/>
    <mergeCell ref="A9:A10"/>
    <mergeCell ref="B9:B10"/>
    <mergeCell ref="C9:C10"/>
    <mergeCell ref="D9:D10"/>
    <mergeCell ref="G9:G10"/>
    <mergeCell ref="H9:H10"/>
    <mergeCell ref="F1:H1"/>
    <mergeCell ref="B2:H2"/>
    <mergeCell ref="A3:A4"/>
    <mergeCell ref="B3:B4"/>
    <mergeCell ref="H3:H4"/>
    <mergeCell ref="A7:A8"/>
    <mergeCell ref="B7:B8"/>
    <mergeCell ref="D7:D8"/>
    <mergeCell ref="F7:F8"/>
    <mergeCell ref="G7:G8"/>
    <mergeCell ref="A25:A26"/>
    <mergeCell ref="B25:B26"/>
    <mergeCell ref="C25:C26"/>
    <mergeCell ref="D25:D26"/>
    <mergeCell ref="G25:G26"/>
    <mergeCell ref="H25:H26"/>
    <mergeCell ref="H16:H17"/>
    <mergeCell ref="A18:A19"/>
    <mergeCell ref="B18:B19"/>
    <mergeCell ref="C18:C19"/>
    <mergeCell ref="D18:D19"/>
    <mergeCell ref="G18:G19"/>
    <mergeCell ref="H18:H19"/>
    <mergeCell ref="A16:A17"/>
    <mergeCell ref="B16:B17"/>
    <mergeCell ref="C16:C17"/>
    <mergeCell ref="D16:D17"/>
    <mergeCell ref="F16:F17"/>
    <mergeCell ref="G16:G17"/>
    <mergeCell ref="G28:G29"/>
    <mergeCell ref="H28:H29"/>
    <mergeCell ref="A46:A47"/>
    <mergeCell ref="B46:B47"/>
    <mergeCell ref="C46:C47"/>
    <mergeCell ref="D46:D47"/>
    <mergeCell ref="E46:E47"/>
    <mergeCell ref="F46:F47"/>
    <mergeCell ref="G46:G47"/>
    <mergeCell ref="H46:H47"/>
    <mergeCell ref="A28:A29"/>
    <mergeCell ref="B28:B29"/>
    <mergeCell ref="C28:C29"/>
    <mergeCell ref="D28:D29"/>
    <mergeCell ref="E28:E29"/>
    <mergeCell ref="F28:F29"/>
    <mergeCell ref="A55:A56"/>
    <mergeCell ref="B55:B56"/>
    <mergeCell ref="C55:C56"/>
    <mergeCell ref="D55:D56"/>
    <mergeCell ref="G55:G56"/>
    <mergeCell ref="H55:H56"/>
    <mergeCell ref="G48:G49"/>
    <mergeCell ref="H48:H49"/>
    <mergeCell ref="A53:A54"/>
    <mergeCell ref="B53:B54"/>
    <mergeCell ref="C53:C54"/>
    <mergeCell ref="F53:F54"/>
    <mergeCell ref="G53:G54"/>
    <mergeCell ref="H53:H54"/>
    <mergeCell ref="A48:A49"/>
    <mergeCell ref="B48:B49"/>
    <mergeCell ref="C48:C49"/>
    <mergeCell ref="D48:D49"/>
    <mergeCell ref="E48:E49"/>
    <mergeCell ref="F48:F49"/>
    <mergeCell ref="A71:A72"/>
    <mergeCell ref="C71:C72"/>
    <mergeCell ref="E71:E72"/>
    <mergeCell ref="F71:F72"/>
    <mergeCell ref="G71:G72"/>
    <mergeCell ref="H71:H72"/>
    <mergeCell ref="A57:A58"/>
    <mergeCell ref="B57:B58"/>
    <mergeCell ref="C57:C58"/>
    <mergeCell ref="D57:D58"/>
    <mergeCell ref="G57:G58"/>
    <mergeCell ref="H57:H58"/>
    <mergeCell ref="I85:J85"/>
    <mergeCell ref="A90:A91"/>
    <mergeCell ref="B90:B91"/>
    <mergeCell ref="C90:C91"/>
    <mergeCell ref="D90:D91"/>
    <mergeCell ref="E90:E91"/>
    <mergeCell ref="F90:F91"/>
    <mergeCell ref="G90:G91"/>
    <mergeCell ref="H90:H91"/>
    <mergeCell ref="H123:H124"/>
    <mergeCell ref="A123:A124"/>
    <mergeCell ref="C123:C124"/>
    <mergeCell ref="D123:D124"/>
    <mergeCell ref="E123:E124"/>
    <mergeCell ref="F123:F124"/>
    <mergeCell ref="G123:G124"/>
    <mergeCell ref="G94:G95"/>
    <mergeCell ref="H94:H95"/>
    <mergeCell ref="A96:A97"/>
    <mergeCell ref="B96:B97"/>
    <mergeCell ref="C96:C97"/>
    <mergeCell ref="D96:D97"/>
    <mergeCell ref="E96:E97"/>
    <mergeCell ref="F96:F97"/>
    <mergeCell ref="G96:G97"/>
    <mergeCell ref="H96:H97"/>
    <mergeCell ref="A94:A95"/>
    <mergeCell ref="B94:B95"/>
    <mergeCell ref="C94:C95"/>
    <mergeCell ref="D94:D95"/>
    <mergeCell ref="E94:E95"/>
    <mergeCell ref="F94:F9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2013-04-24T10:51:49Z</dcterms:modified>
  <cp:category/>
  <cp:version/>
  <cp:contentType/>
  <cp:contentStatus/>
</cp:coreProperties>
</file>